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rafisklaget.sharepoint.com/sites/Omsetning/Omsetning/FiskNytt/Excel-fil/"/>
    </mc:Choice>
  </mc:AlternateContent>
  <xr:revisionPtr revIDLastSave="783" documentId="13_ncr:1_{7B6A6199-C4C5-4AE9-9297-A66EC1B8A69B}" xr6:coauthVersionLast="47" xr6:coauthVersionMax="47" xr10:uidLastSave="{950B44E1-D48B-4FF7-A18D-7D50C5B92BEA}"/>
  <bookViews>
    <workbookView xWindow="-120" yWindow="-120" windowWidth="29040" windowHeight="15720" xr2:uid="{E934761A-FA83-4A7F-86E1-183BD4005018}"/>
  </bookViews>
  <sheets>
    <sheet name="Tabeller fra Fisknytt" sheetId="1" r:id="rId1"/>
    <sheet name="Aktivitetsbarometeret" sheetId="2" r:id="rId2"/>
    <sheet name="Landingsoversikt" sheetId="3" r:id="rId3"/>
    <sheet name="Prisrappor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2" i="3"/>
  <c r="A2" i="2"/>
  <c r="A5" i="2" s="1"/>
</calcChain>
</file>

<file path=xl/sharedStrings.xml><?xml version="1.0" encoding="utf-8"?>
<sst xmlns="http://schemas.openxmlformats.org/spreadsheetml/2006/main" count="944" uniqueCount="372">
  <si>
    <t>Fiskeslag/arter</t>
  </si>
  <si>
    <t>FERSK</t>
  </si>
  <si>
    <t>FROSSET</t>
  </si>
  <si>
    <t>Totalt</t>
  </si>
  <si>
    <t>Rundvekt</t>
  </si>
  <si>
    <t>Beløp</t>
  </si>
  <si>
    <t>TORSK</t>
  </si>
  <si>
    <t>SEI</t>
  </si>
  <si>
    <t>KONGEKRABBE</t>
  </si>
  <si>
    <t>SNABELUER</t>
  </si>
  <si>
    <t>HYSE</t>
  </si>
  <si>
    <t>SNØKRABBE</t>
  </si>
  <si>
    <t>BLÅKVEITE</t>
  </si>
  <si>
    <t>KVITLANGE</t>
  </si>
  <si>
    <t>USPES FISK</t>
  </si>
  <si>
    <t>BROSME</t>
  </si>
  <si>
    <t>SJØKREPS</t>
  </si>
  <si>
    <t>UER</t>
  </si>
  <si>
    <t>KVEITE</t>
  </si>
  <si>
    <t>REKE</t>
  </si>
  <si>
    <t>LYR</t>
  </si>
  <si>
    <t>KAMSKJELL</t>
  </si>
  <si>
    <t>BREIFLABB</t>
  </si>
  <si>
    <t>RØDSPETTE</t>
  </si>
  <si>
    <t>GRÅSTBIT</t>
  </si>
  <si>
    <t>FLEKKSTBIT</t>
  </si>
  <si>
    <t>BLÅLANGE</t>
  </si>
  <si>
    <t>LYSING</t>
  </si>
  <si>
    <t>ROGNKJEKS</t>
  </si>
  <si>
    <t>LOMRE</t>
  </si>
  <si>
    <t>PIGGHÅ</t>
  </si>
  <si>
    <t>SKATE USP</t>
  </si>
  <si>
    <t>HVITTING</t>
  </si>
  <si>
    <t>PIGGVAR</t>
  </si>
  <si>
    <t>SKJELLBROS</t>
  </si>
  <si>
    <t>Sone</t>
  </si>
  <si>
    <t>Rundvekt (kg)</t>
  </si>
  <si>
    <t>Pris Torsk SLUH (kr/kg)</t>
  </si>
  <si>
    <t>Øst-Finnmark</t>
  </si>
  <si>
    <t>Vest-Finnmark</t>
  </si>
  <si>
    <t>Troms</t>
  </si>
  <si>
    <t>Vesterålen</t>
  </si>
  <si>
    <t>Lofoten/Salten</t>
  </si>
  <si>
    <t>Helgeland</t>
  </si>
  <si>
    <t>Nord-Trøndelag</t>
  </si>
  <si>
    <t>Sør-Trøndelag</t>
  </si>
  <si>
    <t>Nordmøre</t>
  </si>
  <si>
    <t>Totalsum</t>
  </si>
  <si>
    <t>Garn</t>
  </si>
  <si>
    <t>Snurrevad</t>
  </si>
  <si>
    <t>Autoline</t>
  </si>
  <si>
    <t>Juksa</t>
  </si>
  <si>
    <t>Line</t>
  </si>
  <si>
    <t>Pris Sei SLUH (kr/kg)</t>
  </si>
  <si>
    <t>Pris Hyse SLUH (kr/kg)</t>
  </si>
  <si>
    <t>Nr</t>
  </si>
  <si>
    <t>Produkt</t>
  </si>
  <si>
    <t>Beløp (NOK)</t>
  </si>
  <si>
    <t>Rundpris (kr/kg)</t>
  </si>
  <si>
    <t xml:space="preserve">Sted                </t>
  </si>
  <si>
    <t xml:space="preserve">Redskap             </t>
  </si>
  <si>
    <t xml:space="preserve"> Maks torsk</t>
  </si>
  <si>
    <t xml:space="preserve">  Maks hyse</t>
  </si>
  <si>
    <t xml:space="preserve">   Maks sei</t>
  </si>
  <si>
    <t xml:space="preserve">    Båt   </t>
  </si>
  <si>
    <t>Teiner</t>
  </si>
  <si>
    <t>BÅTSFJORD</t>
  </si>
  <si>
    <t>GAMVIK</t>
  </si>
  <si>
    <t>KJØLLEFJORD</t>
  </si>
  <si>
    <t>VADSØ</t>
  </si>
  <si>
    <t>BERGSFJORD</t>
  </si>
  <si>
    <t>BREIVIKBOTN</t>
  </si>
  <si>
    <t>FORSØL</t>
  </si>
  <si>
    <t>HAVØYSUND</t>
  </si>
  <si>
    <t>HONNINGSVÅG</t>
  </si>
  <si>
    <t>KAMØYVÆR</t>
  </si>
  <si>
    <t>NORDVÅGEN</t>
  </si>
  <si>
    <t>SKARSVÅG</t>
  </si>
  <si>
    <t>SØRVÆR</t>
  </si>
  <si>
    <t>TUFJORD</t>
  </si>
  <si>
    <t>ØKSFJORD</t>
  </si>
  <si>
    <t>BOTNHAMN</t>
  </si>
  <si>
    <t>DJUPVIK I LYNGEN</t>
  </si>
  <si>
    <t>GRYLLEFJORD</t>
  </si>
  <si>
    <t>HUSØYA</t>
  </si>
  <si>
    <t>OLDERVIK</t>
  </si>
  <si>
    <t>SAMUELSBERG</t>
  </si>
  <si>
    <t>SENJAHOPEN</t>
  </si>
  <si>
    <t>SOMMERØY</t>
  </si>
  <si>
    <t>TORSKEN</t>
  </si>
  <si>
    <t>TORSVÅG</t>
  </si>
  <si>
    <t>TROMSØ</t>
  </si>
  <si>
    <t>TROMVIK</t>
  </si>
  <si>
    <t>VANNAVALEN</t>
  </si>
  <si>
    <t>(tom)</t>
  </si>
  <si>
    <t>ANDENES</t>
  </si>
  <si>
    <t>MYRE I VESTERÅLEN</t>
  </si>
  <si>
    <t>SKÅRVÅGEN</t>
  </si>
  <si>
    <t>STRAUMSJØEN</t>
  </si>
  <si>
    <t>STØ</t>
  </si>
  <si>
    <t>BALLSTAD</t>
  </si>
  <si>
    <t>BODØ</t>
  </si>
  <si>
    <t>BOLGA</t>
  </si>
  <si>
    <t>DYPING</t>
  </si>
  <si>
    <t>EGGUM</t>
  </si>
  <si>
    <t>FREDVANG</t>
  </si>
  <si>
    <t>HENNINGSVÆR</t>
  </si>
  <si>
    <t>LAUKVIK</t>
  </si>
  <si>
    <t>LEINES</t>
  </si>
  <si>
    <t>MOSKENES</t>
  </si>
  <si>
    <t>NAPP</t>
  </si>
  <si>
    <t>NORDNESØY</t>
  </si>
  <si>
    <t>RAMBERG</t>
  </si>
  <si>
    <t>REINE</t>
  </si>
  <si>
    <t>RØDØY</t>
  </si>
  <si>
    <t>RØST</t>
  </si>
  <si>
    <t>STAMSUND</t>
  </si>
  <si>
    <t>SVOLVÆR</t>
  </si>
  <si>
    <t>VÆRØY</t>
  </si>
  <si>
    <t>BRØNNØYSUND</t>
  </si>
  <si>
    <t>DØNNA</t>
  </si>
  <si>
    <t>SELØY</t>
  </si>
  <si>
    <t>SLENESET</t>
  </si>
  <si>
    <t>TRÆNA</t>
  </si>
  <si>
    <t>VEGA</t>
  </si>
  <si>
    <t>Nord Trøndelag</t>
  </si>
  <si>
    <t>RØRVIK</t>
  </si>
  <si>
    <t>Sør Trøndelag</t>
  </si>
  <si>
    <t>ANSNES</t>
  </si>
  <si>
    <t>BREKSTAD</t>
  </si>
  <si>
    <t>TRONDHEIM</t>
  </si>
  <si>
    <t>SMØLA</t>
  </si>
  <si>
    <t>Art, størrelse, tilstand, kvalitet</t>
  </si>
  <si>
    <t>Minstepris</t>
  </si>
  <si>
    <t>Hittil i 2026</t>
  </si>
  <si>
    <t>Hittil i 2025</t>
  </si>
  <si>
    <t>Endring (%)</t>
  </si>
  <si>
    <t>NOR fartøy</t>
  </si>
  <si>
    <t>kr/kg</t>
  </si>
  <si>
    <t>Snittpris</t>
  </si>
  <si>
    <t>Rund-</t>
  </si>
  <si>
    <t>Snitt-</t>
  </si>
  <si>
    <t>(u/ etterbetaling &amp; kaisalg)</t>
  </si>
  <si>
    <t>(kg)</t>
  </si>
  <si>
    <t>vekt</t>
  </si>
  <si>
    <t>pris</t>
  </si>
  <si>
    <t>Torsk, 6,0+ kg, SLUH, A, fersk</t>
  </si>
  <si>
    <t>Torsk, 4,0-6,0 kg, SLUH, A, fersk</t>
  </si>
  <si>
    <t>Torsk, 2,5-4,0 kg, SLUH, A, fersk</t>
  </si>
  <si>
    <t>Torsk, 1,0-2,5 kg, SLUH, A, fersk</t>
  </si>
  <si>
    <t>Torsk, -1,0 kg, SLUH, A, fersk</t>
  </si>
  <si>
    <t>Torsk, 7,6+ kg, SLMH, A, fersk</t>
  </si>
  <si>
    <t>Torsk, 5,1-7,6 kg, SLMH, A, fersk</t>
  </si>
  <si>
    <t>Torsk, 3,2-5,1 kg, SLMH, A, fersk</t>
  </si>
  <si>
    <t>Torsk, 1,3-3,2 kg, SLMH, A, fersk</t>
  </si>
  <si>
    <t>Torsk, -1,3 kg, SLMH, A, fersk</t>
  </si>
  <si>
    <t>Torsk, 9,0+ kg, rund, A, fersk</t>
  </si>
  <si>
    <t>Torsk, 6,0-9,0 kg, rund, A, fersk</t>
  </si>
  <si>
    <t>Torsk, 3,7-6,0 kg, rund, A, fersk</t>
  </si>
  <si>
    <t>Torsk, 1,5-3,7 kg, rund, A, fersk</t>
  </si>
  <si>
    <t>Torsk, -1,5 kg, rund, A, fersk</t>
  </si>
  <si>
    <t>Sei, 2,3+ kg, SLUH, A, fersk</t>
  </si>
  <si>
    <t>Sei, 1,2-2,3 kg, SLUH, A, fersk</t>
  </si>
  <si>
    <t>Sei, -1,2 kg, SLUH, A, fersk</t>
  </si>
  <si>
    <t>Sei, 2,6+ kg, SLMH, A, fersk</t>
  </si>
  <si>
    <t>Sei, 1,3-2,6 kg, SLMH, A, fersk</t>
  </si>
  <si>
    <t>Sei, -1,3 kg, SLMH, A, fersk</t>
  </si>
  <si>
    <t>Sei, 3,1+ kg, rund, A, fersk</t>
  </si>
  <si>
    <t>Sei, 1,6-3,1 kg, rund, A, fersk</t>
  </si>
  <si>
    <t>Sei, -1,6 kg, rund, A, fersk</t>
  </si>
  <si>
    <t>Hyse, 0,8+ kg, SLUH, krokfanget, fersk</t>
  </si>
  <si>
    <t>Hyse, 0,8+ kg, SLUH, A, fersk</t>
  </si>
  <si>
    <t>Hyse, 0,98+ kg, SLMH, krokfanget, fersk</t>
  </si>
  <si>
    <t>Hyse, 0,98+ kg, SLMH, A, fersk</t>
  </si>
  <si>
    <t>Hyse, 1,1+ kg, rund, krokfanget, fersk</t>
  </si>
  <si>
    <t>Hyse, 1,1+ kg, rund, A, fersk</t>
  </si>
  <si>
    <t>Hyse, 1,1+ kg, levende, A, fersk</t>
  </si>
  <si>
    <t>Kongkr Han, 3,2+ kg, levende, A, fersk</t>
  </si>
  <si>
    <t>Kongkr Han, 2,2-3,2 kg, levende, A, fersk</t>
  </si>
  <si>
    <t>Kongkr han, 1,6-2,2 kg, levende, A, fersk</t>
  </si>
  <si>
    <t>Reke, unspec, rund, A, fersk kokt</t>
  </si>
  <si>
    <t>Reke, 321+ PCS, rund, A, fersk kokt</t>
  </si>
  <si>
    <t>Reke, 241-320PCS, rund, A, fersk kokt</t>
  </si>
  <si>
    <t>Reke, 191-240PCS, rund, A, fersk kokt</t>
  </si>
  <si>
    <t>Reke, 161-190PCS, rund, A, fersk kokt</t>
  </si>
  <si>
    <t>Reke, 121-160PCS, rund, A, fersk kokt</t>
  </si>
  <si>
    <t>Reke, 0-121PCS, rund, A, fersk kokt</t>
  </si>
  <si>
    <t>Blåkveite, 2,0+ kg, SLUH, A, fersk</t>
  </si>
  <si>
    <t>Blåkveite, 1,0-2,0 kg, SLUH, A, fersk</t>
  </si>
  <si>
    <t>Blåkveite, -1,0 kg, SLUH, A, fersk</t>
  </si>
  <si>
    <t>Blåkveite, 2,2+ kg, SLMH, A, fersk</t>
  </si>
  <si>
    <t>Blåkveite, 1,1-2,2 kg, SLMH, A, fersk</t>
  </si>
  <si>
    <t>Blåkveite, -1,1 kg, SLMH, A, fersk</t>
  </si>
  <si>
    <t>Blåkveite, 2,4+ kg, rund, A, fersk</t>
  </si>
  <si>
    <t>Blåkveite, 1,2-2,4 kg, rund, A, fersk</t>
  </si>
  <si>
    <t>Blåkveite, -1,2 kg, rund, A, fersk</t>
  </si>
  <si>
    <t>Brosme, 2,0+ kg, SLUH, A, fersk</t>
  </si>
  <si>
    <t>Brosme, 1,0-2,0 kg, SLUH, A, fersk</t>
  </si>
  <si>
    <t>Brosme, -1,0 kg, SLUH, A, fersk</t>
  </si>
  <si>
    <t>Brosme, 2,0+ kg, SLMH, A, fersk</t>
  </si>
  <si>
    <t>Brosme, 1,0-2,0 kg, SLMH, A, fersk</t>
  </si>
  <si>
    <t>Brosme, -1,0 kg, SLMH, A, fersk</t>
  </si>
  <si>
    <t>Brosme, 2,8+ kg, RUND, A, fersk</t>
  </si>
  <si>
    <t>Brosme, 1,4+ kg, RUND, A, fersk</t>
  </si>
  <si>
    <t>Brosme, -1,4 kg, RUND, A, fersk</t>
  </si>
  <si>
    <t>Lyr, 2,0+ kg, SLUH, A, fersk</t>
  </si>
  <si>
    <t>Lyr, 1,0-2,0 kg, SLUH, A, fersk</t>
  </si>
  <si>
    <t>Lyr, -1,0 kg, SLUH, A, fersk</t>
  </si>
  <si>
    <t>Kvitlange, 2,0+ kg, SLUH, A, fersk</t>
  </si>
  <si>
    <t>Kvitlange, 0,7-2 kg, SLUH, A, fersk</t>
  </si>
  <si>
    <t>Kvitlange, -0,7 kg, SLUH, A, fersk</t>
  </si>
  <si>
    <t>Fri pris</t>
  </si>
  <si>
    <t>Rognkjeks, unspec, rogn, A, fersk</t>
  </si>
  <si>
    <t>Rognkjeks, unspec, rund, A, fersk</t>
  </si>
  <si>
    <t>Flekkstbit, 3,0+ kg, SLUH, A, fersk</t>
  </si>
  <si>
    <t>Flekkstbit, 1,0-3,0 kg, SLUH, A, fersk</t>
  </si>
  <si>
    <t>Gråstbit, 1,0+ kg, SLUH, A, fersk</t>
  </si>
  <si>
    <t>Kveite, 60+ kg, SLUH, krokfanget, fersk</t>
  </si>
  <si>
    <t>Kveite, 40-60 kg, SLUH, krokfanget, fersk</t>
  </si>
  <si>
    <t>Kveite, 20-40 kg, SLUH, krokfanget, fersk</t>
  </si>
  <si>
    <t>Kveite, 5,3-20,0kg, SLUH, krokfanget, fersk</t>
  </si>
  <si>
    <t>Kveite, 60+ kg, SLUH, A, fersk</t>
  </si>
  <si>
    <t>Kveite, 40-60 kg, SLUH, A, fersk</t>
  </si>
  <si>
    <t>Kveite, 20-40 kg, SLUH, A, fersk</t>
  </si>
  <si>
    <t>Kveite, 5,3-20,0kg, SLUH, A, fersk</t>
  </si>
  <si>
    <t>Breiflabb, 4,0+ kg, SLUH, A, fersk</t>
  </si>
  <si>
    <t>Breiflabb, 1,0-4,0 kg, SLUH, A, fersk</t>
  </si>
  <si>
    <t>Breiflabb, -1,0 kg, SLUH, A, fersk</t>
  </si>
  <si>
    <t>Breiflabb, 8,0+ kg, SLMH, A, fersk</t>
  </si>
  <si>
    <t>Breiflabb, 4,0+ kg, SLMH, A, fersk</t>
  </si>
  <si>
    <t>Breiflabb, -4,0 kg, SLMH, A, fersk</t>
  </si>
  <si>
    <t>Uer, 0,5+ kg, SLUH, A, fersk</t>
  </si>
  <si>
    <t>Uer, 0,7+ kg, rund, A, fersk</t>
  </si>
  <si>
    <t>Uer, 0,3+ kg, J-kutt, A, fersk</t>
  </si>
  <si>
    <t>Uer, -0,3 kg, J-kutt, A, fersk</t>
  </si>
  <si>
    <t>Rødspette, 0,7+ kg, SLMH, A, fersk</t>
  </si>
  <si>
    <t>Rødspette, -0,7 kg, SLMH, A, fersk</t>
  </si>
  <si>
    <t>Lomre, 0,6+ kg, SLMH, A, fersk</t>
  </si>
  <si>
    <t>Lomre, -0,6 kg, SLMH, A, fersk</t>
  </si>
  <si>
    <t>Taskkr han, unspec, levende, A, fersk</t>
  </si>
  <si>
    <t>Taskkr ho, unspec, levende, A, fersk</t>
  </si>
  <si>
    <t>Torsk, 6,0+ kg, SLUH, A, frossen</t>
  </si>
  <si>
    <t>Torsk, 4,0-6,0 kg, SLUH, A, frossen</t>
  </si>
  <si>
    <t>Torsk, 2,5-4,0 kg, SLUH, A, frossen</t>
  </si>
  <si>
    <t>Torsk, 1,0-2,5 kg, SLUH, A, frossen</t>
  </si>
  <si>
    <t>Torsk, -1,0 kg, SLUH, A, frossen</t>
  </si>
  <si>
    <t>Torsk, unspec, filet MSB, A, frossen</t>
  </si>
  <si>
    <t>Torsk, unspec, filet USB, A, frossen</t>
  </si>
  <si>
    <t>Torsk, unspec, filet USMB, A, frossen</t>
  </si>
  <si>
    <t>Torsk, unspec, filet MSUB, A, frossen</t>
  </si>
  <si>
    <t>Sei, 2,3+ kg, SLUH, A, frossen</t>
  </si>
  <si>
    <t>Sei, 1,2-2,3 kg, SLUH, A, frossen</t>
  </si>
  <si>
    <t>Sei, -1,2 kg, SLUH, A, frossen</t>
  </si>
  <si>
    <t>Sei, unspec, filet USMB, A, frossen</t>
  </si>
  <si>
    <t>Sei, 1,2-2,3 kg, SLUHØ, A, frossen</t>
  </si>
  <si>
    <t>Sei, -1,2 kg, SLUHØ, A, frossen</t>
  </si>
  <si>
    <t>Hyse, 0,8+ kg, SLUH, krokfanget, frossen</t>
  </si>
  <si>
    <t>Hyse, 0,8+ kg, SLUH, A, frossen</t>
  </si>
  <si>
    <t>Hyse, -0,8 kg, SLUH, A, frossen</t>
  </si>
  <si>
    <t>Hyse, 0,8+ kg, J-kutt, A, frossen</t>
  </si>
  <si>
    <t>Hyse, -0,8 kg, J-kutt, A, frossen</t>
  </si>
  <si>
    <t>Hyse, unspec, filet MSB, A, frossen</t>
  </si>
  <si>
    <t>Hyse, unspec, filet USMB, A, frossen</t>
  </si>
  <si>
    <t>Blåkveite, -1,2 kg, rund, A, frossen</t>
  </si>
  <si>
    <t>Blåkveite, 2,0+ kg, J-kutt, A, frossen</t>
  </si>
  <si>
    <t>Blåkveite, 1,0-2,0 kg, J-kutt, A, frossen</t>
  </si>
  <si>
    <t>Blåkveite, -1,0 kg, J-kutt, A, frossen</t>
  </si>
  <si>
    <t>Blåkveite, 1,9+ kg, J-kutt USP, A, frossen</t>
  </si>
  <si>
    <t>Blåkveite, -1,9 kg, J-kutt USP, A, frossen</t>
  </si>
  <si>
    <t>Blåkveite, -1,0 kg, J-kutt USP, A, frossen</t>
  </si>
  <si>
    <t>Snøkrabbe, unspec, klør, A, frossen</t>
  </si>
  <si>
    <t>Snøkrabbe, unspec, klør, A, glasert</t>
  </si>
  <si>
    <t>Brosme, 2,0+ kg, SLUH, A, frossen</t>
  </si>
  <si>
    <t>Brosme, 1,0-2,0 kg, SLUH, A, frossen</t>
  </si>
  <si>
    <t>Brosme, -1,0 kg, SLUH, A, frossen</t>
  </si>
  <si>
    <t>Kvitlange, 2,0+ kg, SLUH, A, frossen</t>
  </si>
  <si>
    <t>Kvitlange, 0,7-2 kg, SLUH, A, frossen</t>
  </si>
  <si>
    <t>Kvitlange, -0,7 kg, SLUH, A, frossen</t>
  </si>
  <si>
    <t>Kvitlange, unspec, SLUH, A, frossen</t>
  </si>
  <si>
    <t>Flekkstbit, 3,0+ kg, SLUH, A, frossen</t>
  </si>
  <si>
    <t>Flekkstbit, 1,0-3,0 kg, SLUH, A, frossen</t>
  </si>
  <si>
    <t>Flekkstbit, unspec, SLUH, A, frossen</t>
  </si>
  <si>
    <t>Flekkstbit, unspec, filet USMB, A, frossen</t>
  </si>
  <si>
    <t>Kveite, 60+ kg, SLUH, krokfanget, frossen</t>
  </si>
  <si>
    <t>Kveite, 40-60 kg, SLUH, krokfanget, frossen</t>
  </si>
  <si>
    <t>Kveite, 20-40 kg, SLUH, krokfanget, frossen</t>
  </si>
  <si>
    <t>Kveite, 5,3-20kg, SLUH, krokfanget, frossen</t>
  </si>
  <si>
    <t>Kveite, 60+ kg, SLUH, A, frossen</t>
  </si>
  <si>
    <t>Kveite, 40-60 kg, SLUH, A, frossen</t>
  </si>
  <si>
    <t>Kveite, 20-40 kg, SLUH, A, frossen</t>
  </si>
  <si>
    <t>Kveite, 5,3-20kg, SLUH, A, frossen</t>
  </si>
  <si>
    <t>Uer, 0,5+ kg, SLUH, A, frossen</t>
  </si>
  <si>
    <t>Uer, unspec, SLUH, A, frossen</t>
  </si>
  <si>
    <t>Uer, -0,7 kg, rund, A, frossen</t>
  </si>
  <si>
    <t>Uer, unspec, rund, A, frossen</t>
  </si>
  <si>
    <t>Uer, 0,5+ kg, J-kutt, A, frossen</t>
  </si>
  <si>
    <t>Uer, 0,3+ kg, J-kutt, A, frossen</t>
  </si>
  <si>
    <t>Uer, unspec, J-kutt, A, frossen</t>
  </si>
  <si>
    <t>SANDFLYNDR</t>
  </si>
  <si>
    <t>DYFJORD</t>
  </si>
  <si>
    <t>GAPEFLYND</t>
  </si>
  <si>
    <r>
      <t xml:space="preserve">Tabell 2: </t>
    </r>
    <r>
      <rPr>
        <sz val="11"/>
        <color theme="1"/>
        <rFont val="Open Sans"/>
        <scheme val="minor"/>
      </rPr>
      <t>Omsetning av fersk torsk, A og ekstra kvalitet fra norske båter sammenlignet med samme uke i fjor. Fra redskapene garn, jukse, line og snurrevad. Eksklusiv restråstoff.</t>
    </r>
  </si>
  <si>
    <r>
      <t xml:space="preserve">Tabell 1: </t>
    </r>
    <r>
      <rPr>
        <sz val="11"/>
        <color theme="1"/>
        <rFont val="Open Sans"/>
        <scheme val="minor"/>
      </rPr>
      <t>Omsetning for norske båter fordelt pr fersk/fryst/tørket og pr fiskeslag.</t>
    </r>
  </si>
  <si>
    <r>
      <t xml:space="preserve">Tabell 3. </t>
    </r>
    <r>
      <rPr>
        <sz val="11"/>
        <color theme="1"/>
        <rFont val="Open Sans"/>
        <scheme val="minor"/>
      </rPr>
      <t>Priser av fersk torsk per redskap, A og ekstra kvalitet fra norske båter, eksklusiv restråstoff.</t>
    </r>
  </si>
  <si>
    <r>
      <t xml:space="preserve">Tabell 4: </t>
    </r>
    <r>
      <rPr>
        <sz val="11"/>
        <color theme="1"/>
        <rFont val="Open Sans"/>
        <scheme val="minor"/>
      </rPr>
      <t>Omsetning av fersk sei, A og ekstra kvalitet fra norske båter sammenlignet med samme uke i fjor. Fra redskapene garn, jukse, line, snurrevad og not, eksklusiv restråstoff.</t>
    </r>
  </si>
  <si>
    <r>
      <t>Tabell 5:</t>
    </r>
    <r>
      <rPr>
        <sz val="11"/>
        <color theme="1"/>
        <rFont val="Open Sans"/>
        <scheme val="minor"/>
      </rPr>
      <t xml:space="preserve"> Omsetning av fersk hyse, krokfanget, A og ekstra kvalitet fra norske båter sammenlignet med samme uke i fjor. Fra redskapene garn, jukse, line og snurrevad, eksklusiv restråstoff.</t>
    </r>
  </si>
  <si>
    <t>Omregnet til rundpriser, for NOR-fartøy, fersk, A og krokfanget kvalitet, hovedprodukter, uten etterbetaling</t>
  </si>
  <si>
    <t>NESSEBY</t>
  </si>
  <si>
    <t>SKJÅNES</t>
  </si>
  <si>
    <t>Torsk, 2,0+ kg, levende, A, fersk</t>
  </si>
  <si>
    <t>Torsk, -2,0 kg, levende, A, fersk</t>
  </si>
  <si>
    <t>Torsk, unspec, levende, A, fersk</t>
  </si>
  <si>
    <t>KIBERG</t>
  </si>
  <si>
    <t>MEHAMN</t>
  </si>
  <si>
    <t>VARDØ</t>
  </si>
  <si>
    <t>AKKARFJORD</t>
  </si>
  <si>
    <t>GJESVÆR</t>
  </si>
  <si>
    <t>Helgeland-Nordmøre</t>
  </si>
  <si>
    <t>ISGALT</t>
  </si>
  <si>
    <t>TROLLKRA</t>
  </si>
  <si>
    <t>SVARTNES</t>
  </si>
  <si>
    <t>BURFJORD</t>
  </si>
  <si>
    <t>ÅRVIKSAND</t>
  </si>
  <si>
    <t>SANDVIKSBERGET</t>
  </si>
  <si>
    <t>EIDKJOSEN</t>
  </si>
  <si>
    <t>BLEIK</t>
  </si>
  <si>
    <t>SUND I LOFOTEN</t>
  </si>
  <si>
    <t>RAMSTADLANDET</t>
  </si>
  <si>
    <t>TORHOP</t>
  </si>
  <si>
    <t>HOVDEN</t>
  </si>
  <si>
    <t>GUTVIK</t>
  </si>
  <si>
    <t>SMØRFLYNDR</t>
  </si>
  <si>
    <t>KRILL-ANTA</t>
  </si>
  <si>
    <t>HAVMUS</t>
  </si>
  <si>
    <t>GLASSVAR</t>
  </si>
  <si>
    <t>BLÅSTBIT</t>
  </si>
  <si>
    <t>BINDALSEIDET</t>
  </si>
  <si>
    <t>VALLERSUND</t>
  </si>
  <si>
    <t xml:space="preserve">  </t>
  </si>
  <si>
    <t xml:space="preserve">                       -  </t>
  </si>
  <si>
    <t xml:space="preserve"> Uke 15 2026 </t>
  </si>
  <si>
    <t>VASSILD</t>
  </si>
  <si>
    <t>STRANDSNEG</t>
  </si>
  <si>
    <t>SILD</t>
  </si>
  <si>
    <t>KNIVSKJELL</t>
  </si>
  <si>
    <t>SANKTPETER</t>
  </si>
  <si>
    <t>ROGNKALL</t>
  </si>
  <si>
    <t>Uke 15 2026</t>
  </si>
  <si>
    <t>Prisrapport fersk-omsetning uke 15</t>
  </si>
  <si>
    <t>Prisrapport fryst-omsetning uke 15</t>
  </si>
  <si>
    <t>Fisknytt uke 15 2026</t>
  </si>
  <si>
    <t>BERLEVÅG</t>
  </si>
  <si>
    <t>BRENSHOLMEN</t>
  </si>
  <si>
    <t>INDRE KVARØY</t>
  </si>
  <si>
    <t>LURØY</t>
  </si>
  <si>
    <t>HASVIK</t>
  </si>
  <si>
    <t>NORDMELA</t>
  </si>
  <si>
    <t>HELLIGVÆR</t>
  </si>
  <si>
    <t>KVALØYVÅGEN</t>
  </si>
  <si>
    <t>BRANDSFJORD</t>
  </si>
  <si>
    <t>NORDDYRØY</t>
  </si>
  <si>
    <t>SKJERVØY</t>
  </si>
  <si>
    <t>AVERØYA</t>
  </si>
  <si>
    <t>SMØRFJORD</t>
  </si>
  <si>
    <t>SØRKJOSEN</t>
  </si>
  <si>
    <t>Ruser</t>
  </si>
  <si>
    <t>TUSTNA</t>
  </si>
  <si>
    <t>REIPÅ</t>
  </si>
  <si>
    <t>VENGSØY</t>
  </si>
  <si>
    <t>STYRKESNES</t>
  </si>
  <si>
    <t>SØRARNØY</t>
  </si>
  <si>
    <t>Landinger i perioden 06.04.2026-12.04.2026 (alle kvanta i rundvekt)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</si>
</sst>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_-* #,##0_-;\-* #,##0_-;_-* &quot;-&quot;??_-;_-@_-"/>
    <numFmt numFmtId="175" formatCode="_-* #,##0.00_-;\-* #,##0.00_-;_-* &quot;-&quot;??_-;_-@_-"/>
  </numFmts>
  <fonts count="35" x14ac:knownFonts="1"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8"/>
      <color theme="3"/>
      <name val="Open Sans Semibold"/>
      <family val="2"/>
      <scheme val="major"/>
    </font>
    <font>
      <b/>
      <sz val="15"/>
      <color theme="3"/>
      <name val="Open Sans"/>
      <family val="2"/>
      <scheme val="minor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sz val="11"/>
      <color rgb="FF006100"/>
      <name val="Open Sans"/>
      <family val="2"/>
      <scheme val="minor"/>
    </font>
    <font>
      <sz val="11"/>
      <color rgb="FF9C0006"/>
      <name val="Open Sans"/>
      <family val="2"/>
      <scheme val="minor"/>
    </font>
    <font>
      <sz val="11"/>
      <color rgb="FF9C5700"/>
      <name val="Open Sans"/>
      <family val="2"/>
      <scheme val="minor"/>
    </font>
    <font>
      <sz val="11"/>
      <color rgb="FF3F3F76"/>
      <name val="Open Sans"/>
      <family val="2"/>
      <scheme val="minor"/>
    </font>
    <font>
      <b/>
      <sz val="11"/>
      <color rgb="FF3F3F3F"/>
      <name val="Open Sans"/>
      <family val="2"/>
      <scheme val="minor"/>
    </font>
    <font>
      <b/>
      <sz val="11"/>
      <color rgb="FFFA7D00"/>
      <name val="Open Sans"/>
      <family val="2"/>
      <scheme val="minor"/>
    </font>
    <font>
      <sz val="11"/>
      <color rgb="FFFA7D00"/>
      <name val="Open Sans"/>
      <family val="2"/>
      <scheme val="minor"/>
    </font>
    <font>
      <b/>
      <sz val="11"/>
      <color theme="0"/>
      <name val="Open Sans"/>
      <family val="2"/>
      <scheme val="minor"/>
    </font>
    <font>
      <sz val="11"/>
      <color rgb="FFFF0000"/>
      <name val="Open Sans"/>
      <family val="2"/>
      <scheme val="minor"/>
    </font>
    <font>
      <i/>
      <sz val="11"/>
      <color rgb="FF7F7F7F"/>
      <name val="Open Sans"/>
      <family val="2"/>
      <scheme val="minor"/>
    </font>
    <font>
      <b/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0"/>
      <name val="Open Sans"/>
      <family val="2"/>
      <scheme val="minor"/>
    </font>
    <font>
      <sz val="10"/>
      <color theme="1"/>
      <name val="Open Sans"/>
      <family val="2"/>
      <scheme val="minor"/>
    </font>
    <font>
      <b/>
      <u/>
      <sz val="11"/>
      <color theme="0"/>
      <name val="Open Sans"/>
      <family val="2"/>
      <scheme val="minor"/>
    </font>
    <font>
      <i/>
      <sz val="11"/>
      <color theme="0"/>
      <name val="Open Sans"/>
      <family val="2"/>
      <scheme val="minor"/>
    </font>
    <font>
      <i/>
      <u/>
      <sz val="11"/>
      <color theme="0"/>
      <name val="Open Sans"/>
      <family val="2"/>
      <scheme val="minor"/>
    </font>
    <font>
      <sz val="11"/>
      <color theme="1"/>
      <name val="Open Sans"/>
      <scheme val="minor"/>
    </font>
    <font>
      <sz val="10"/>
      <color theme="1"/>
      <name val="Open Sans"/>
      <scheme val="minor"/>
    </font>
    <font>
      <i/>
      <sz val="9"/>
      <color theme="1"/>
      <name val="Open Sans"/>
      <scheme val="minor"/>
    </font>
    <font>
      <b/>
      <sz val="14"/>
      <color theme="3"/>
      <name val="Open Sans"/>
      <family val="2"/>
      <scheme val="minor"/>
    </font>
    <font>
      <b/>
      <sz val="11"/>
      <color theme="1"/>
      <name val="Open Sans"/>
      <scheme val="minor"/>
    </font>
    <font>
      <b/>
      <sz val="11"/>
      <color theme="0"/>
      <name val="Open Sans"/>
      <scheme val="minor"/>
    </font>
    <font>
      <sz val="11"/>
      <color rgb="FF000000"/>
      <name val="Calibri"/>
      <family val="2"/>
    </font>
    <font>
      <b/>
      <sz val="16"/>
      <color theme="0"/>
      <name val="Open Sans"/>
      <scheme val="minor"/>
    </font>
    <font>
      <sz val="11"/>
      <color rgb="FF000000"/>
      <name val="Calibri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0" tint="-0.14996795556505021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1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0" fontId="34" fillId="0" borderId="0"/>
    <xf numFmtId="175" fontId="1" fillId="0" borderId="0" applyFont="0" applyFill="0" applyBorder="0" applyAlignment="0" applyProtection="0"/>
  </cellStyleXfs>
  <cellXfs count="189">
    <xf numFmtId="0" fontId="0" fillId="0" borderId="0" xfId="0"/>
    <xf numFmtId="3" fontId="0" fillId="0" borderId="11" xfId="0" applyNumberFormat="1" applyBorder="1"/>
    <xf numFmtId="3" fontId="16" fillId="35" borderId="11" xfId="0" applyNumberFormat="1" applyFont="1" applyFill="1" applyBorder="1"/>
    <xf numFmtId="165" fontId="13" fillId="34" borderId="11" xfId="0" applyNumberFormat="1" applyFont="1" applyFill="1" applyBorder="1" applyAlignment="1">
      <alignment horizontal="center" vertical="center"/>
    </xf>
    <xf numFmtId="165" fontId="13" fillId="34" borderId="16" xfId="0" applyNumberFormat="1" applyFont="1" applyFill="1" applyBorder="1" applyAlignment="1">
      <alignment horizontal="center" vertical="center"/>
    </xf>
    <xf numFmtId="165" fontId="16" fillId="35" borderId="15" xfId="0" applyNumberFormat="1" applyFont="1" applyFill="1" applyBorder="1" applyAlignment="1">
      <alignment horizontal="left"/>
    </xf>
    <xf numFmtId="3" fontId="16" fillId="35" borderId="16" xfId="0" applyNumberFormat="1" applyFont="1" applyFill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3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2" fontId="16" fillId="35" borderId="17" xfId="0" applyNumberFormat="1" applyFont="1" applyFill="1" applyBorder="1"/>
    <xf numFmtId="0" fontId="0" fillId="40" borderId="17" xfId="0" applyFill="1" applyBorder="1"/>
    <xf numFmtId="0" fontId="0" fillId="40" borderId="11" xfId="0" applyFill="1" applyBorder="1"/>
    <xf numFmtId="164" fontId="16" fillId="35" borderId="18" xfId="44" applyFont="1" applyFill="1" applyBorder="1" applyAlignment="1">
      <alignment horizontal="left"/>
    </xf>
    <xf numFmtId="165" fontId="16" fillId="35" borderId="17" xfId="44" applyNumberFormat="1" applyFont="1" applyFill="1" applyBorder="1" applyAlignment="1">
      <alignment horizontal="left"/>
    </xf>
    <xf numFmtId="0" fontId="16" fillId="37" borderId="13" xfId="0" applyFont="1" applyFill="1" applyBorder="1" applyAlignment="1">
      <alignment horizontal="left"/>
    </xf>
    <xf numFmtId="2" fontId="0" fillId="0" borderId="16" xfId="0" applyNumberFormat="1" applyBorder="1"/>
    <xf numFmtId="164" fontId="0" fillId="0" borderId="11" xfId="44" applyFont="1" applyBorder="1" applyAlignment="1">
      <alignment horizontal="left"/>
    </xf>
    <xf numFmtId="165" fontId="0" fillId="0" borderId="11" xfId="44" applyNumberFormat="1" applyFont="1" applyBorder="1" applyAlignment="1">
      <alignment horizontal="left"/>
    </xf>
    <xf numFmtId="0" fontId="13" fillId="36" borderId="33" xfId="0" applyFont="1" applyFill="1" applyBorder="1" applyAlignment="1">
      <alignment horizontal="center" vertical="center"/>
    </xf>
    <xf numFmtId="0" fontId="13" fillId="36" borderId="16" xfId="0" applyFont="1" applyFill="1" applyBorder="1" applyAlignment="1">
      <alignment horizontal="center" vertical="center"/>
    </xf>
    <xf numFmtId="2" fontId="0" fillId="0" borderId="11" xfId="0" applyNumberFormat="1" applyBorder="1"/>
    <xf numFmtId="0" fontId="13" fillId="36" borderId="32" xfId="0" applyFont="1" applyFill="1" applyBorder="1" applyAlignment="1">
      <alignment horizontal="center" vertical="center"/>
    </xf>
    <xf numFmtId="164" fontId="0" fillId="0" borderId="16" xfId="44" applyFont="1" applyBorder="1" applyAlignment="1">
      <alignment horizontal="left"/>
    </xf>
    <xf numFmtId="2" fontId="16" fillId="35" borderId="18" xfId="0" applyNumberFormat="1" applyFont="1" applyFill="1" applyBorder="1"/>
    <xf numFmtId="0" fontId="0" fillId="33" borderId="11" xfId="0" applyFill="1" applyBorder="1"/>
    <xf numFmtId="164" fontId="16" fillId="35" borderId="17" xfId="44" applyFont="1" applyFill="1" applyBorder="1" applyAlignment="1">
      <alignment horizontal="left"/>
    </xf>
    <xf numFmtId="0" fontId="16" fillId="35" borderId="13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164" fontId="0" fillId="33" borderId="16" xfId="44" applyFont="1" applyFill="1" applyBorder="1"/>
    <xf numFmtId="164" fontId="0" fillId="40" borderId="16" xfId="44" applyFont="1" applyFill="1" applyBorder="1"/>
    <xf numFmtId="164" fontId="0" fillId="40" borderId="18" xfId="44" applyFont="1" applyFill="1" applyBorder="1"/>
    <xf numFmtId="165" fontId="0" fillId="40" borderId="11" xfId="44" applyNumberFormat="1" applyFont="1" applyFill="1" applyBorder="1"/>
    <xf numFmtId="165" fontId="0" fillId="33" borderId="11" xfId="44" applyNumberFormat="1" applyFont="1" applyFill="1" applyBorder="1"/>
    <xf numFmtId="165" fontId="0" fillId="40" borderId="17" xfId="44" applyNumberFormat="1" applyFont="1" applyFill="1" applyBorder="1"/>
    <xf numFmtId="9" fontId="22" fillId="33" borderId="31" xfId="70" applyFont="1" applyFill="1" applyBorder="1"/>
    <xf numFmtId="166" fontId="22" fillId="40" borderId="30" xfId="46" applyNumberFormat="1" applyFont="1" applyFill="1" applyBorder="1"/>
    <xf numFmtId="2" fontId="22" fillId="40" borderId="30" xfId="0" applyNumberFormat="1" applyFont="1" applyFill="1" applyBorder="1" applyAlignment="1">
      <alignment horizontal="right"/>
    </xf>
    <xf numFmtId="9" fontId="22" fillId="33" borderId="30" xfId="70" applyFont="1" applyFill="1" applyBorder="1"/>
    <xf numFmtId="43" fontId="22" fillId="33" borderId="30" xfId="46" applyFont="1" applyFill="1" applyBorder="1"/>
    <xf numFmtId="0" fontId="22" fillId="40" borderId="27" xfId="0" applyFont="1" applyFill="1" applyBorder="1"/>
    <xf numFmtId="0" fontId="24" fillId="38" borderId="0" xfId="0" applyFont="1" applyFill="1" applyAlignment="1">
      <alignment horizontal="center"/>
    </xf>
    <xf numFmtId="0" fontId="22" fillId="33" borderId="27" xfId="0" applyFont="1" applyFill="1" applyBorder="1"/>
    <xf numFmtId="9" fontId="22" fillId="40" borderId="28" xfId="70" applyFont="1" applyFill="1" applyBorder="1"/>
    <xf numFmtId="9" fontId="22" fillId="33" borderId="28" xfId="70" applyFont="1" applyFill="1" applyBorder="1"/>
    <xf numFmtId="0" fontId="17" fillId="38" borderId="28" xfId="0" applyFont="1" applyFill="1" applyBorder="1" applyAlignment="1">
      <alignment horizontal="center"/>
    </xf>
    <xf numFmtId="0" fontId="17" fillId="38" borderId="0" xfId="0" applyFont="1" applyFill="1" applyAlignment="1">
      <alignment horizontal="center"/>
    </xf>
    <xf numFmtId="0" fontId="24" fillId="38" borderId="27" xfId="0" applyFont="1" applyFill="1" applyBorder="1"/>
    <xf numFmtId="0" fontId="22" fillId="40" borderId="29" xfId="0" applyFont="1" applyFill="1" applyBorder="1"/>
    <xf numFmtId="166" fontId="22" fillId="33" borderId="30" xfId="46" applyNumberFormat="1" applyFont="1" applyFill="1" applyBorder="1"/>
    <xf numFmtId="2" fontId="22" fillId="33" borderId="30" xfId="0" applyNumberFormat="1" applyFont="1" applyFill="1" applyBorder="1" applyAlignment="1">
      <alignment horizontal="right"/>
    </xf>
    <xf numFmtId="0" fontId="22" fillId="33" borderId="29" xfId="0" applyFont="1" applyFill="1" applyBorder="1"/>
    <xf numFmtId="0" fontId="23" fillId="39" borderId="25" xfId="0" applyFont="1" applyFill="1" applyBorder="1"/>
    <xf numFmtId="0" fontId="23" fillId="39" borderId="24" xfId="0" applyFont="1" applyFill="1" applyBorder="1"/>
    <xf numFmtId="9" fontId="22" fillId="40" borderId="31" xfId="70" applyFont="1" applyFill="1" applyBorder="1"/>
    <xf numFmtId="9" fontId="22" fillId="40" borderId="30" xfId="70" applyFont="1" applyFill="1" applyBorder="1"/>
    <xf numFmtId="43" fontId="22" fillId="40" borderId="30" xfId="46" applyFont="1" applyFill="1" applyBorder="1"/>
    <xf numFmtId="0" fontId="13" fillId="36" borderId="12" xfId="0" applyFont="1" applyFill="1" applyBorder="1" applyAlignment="1">
      <alignment horizontal="center" vertical="center"/>
    </xf>
    <xf numFmtId="0" fontId="13" fillId="36" borderId="11" xfId="0" applyFont="1" applyFill="1" applyBorder="1" applyAlignment="1">
      <alignment horizontal="center" vertical="center"/>
    </xf>
    <xf numFmtId="166" fontId="22" fillId="33" borderId="0" xfId="46" applyNumberFormat="1" applyFont="1" applyFill="1" applyBorder="1"/>
    <xf numFmtId="43" fontId="22" fillId="33" borderId="0" xfId="46" applyFont="1" applyFill="1" applyBorder="1"/>
    <xf numFmtId="9" fontId="22" fillId="33" borderId="0" xfId="70" applyFont="1" applyFill="1" applyBorder="1"/>
    <xf numFmtId="166" fontId="22" fillId="40" borderId="0" xfId="46" applyNumberFormat="1" applyFont="1" applyFill="1" applyBorder="1"/>
    <xf numFmtId="43" fontId="22" fillId="40" borderId="0" xfId="46" applyFont="1" applyFill="1" applyBorder="1"/>
    <xf numFmtId="9" fontId="22" fillId="40" borderId="0" xfId="70" applyFont="1" applyFill="1" applyBorder="1"/>
    <xf numFmtId="0" fontId="21" fillId="39" borderId="24" xfId="0" applyFont="1" applyFill="1" applyBorder="1" applyAlignment="1">
      <alignment vertical="center"/>
    </xf>
    <xf numFmtId="0" fontId="21" fillId="39" borderId="25" xfId="0" applyFont="1" applyFill="1" applyBorder="1" applyAlignment="1">
      <alignment vertical="center"/>
    </xf>
    <xf numFmtId="0" fontId="21" fillId="39" borderId="26" xfId="0" applyFont="1" applyFill="1" applyBorder="1" applyAlignment="1">
      <alignment vertical="center"/>
    </xf>
    <xf numFmtId="0" fontId="21" fillId="39" borderId="29" xfId="0" applyFont="1" applyFill="1" applyBorder="1" applyAlignment="1">
      <alignment vertical="center"/>
    </xf>
    <xf numFmtId="0" fontId="21" fillId="39" borderId="30" xfId="0" applyFont="1" applyFill="1" applyBorder="1" applyAlignment="1">
      <alignment vertical="center"/>
    </xf>
    <xf numFmtId="0" fontId="21" fillId="39" borderId="31" xfId="0" applyFont="1" applyFill="1" applyBorder="1" applyAlignment="1">
      <alignment vertical="center"/>
    </xf>
    <xf numFmtId="0" fontId="13" fillId="36" borderId="38" xfId="0" applyFont="1" applyFill="1" applyBorder="1" applyAlignment="1">
      <alignment horizontal="centerContinuous" vertical="center"/>
    </xf>
    <xf numFmtId="0" fontId="13" fillId="36" borderId="36" xfId="0" applyFont="1" applyFill="1" applyBorder="1" applyAlignment="1">
      <alignment horizontal="centerContinuous" vertical="center"/>
    </xf>
    <xf numFmtId="0" fontId="13" fillId="36" borderId="39" xfId="0" applyFont="1" applyFill="1" applyBorder="1" applyAlignment="1">
      <alignment horizontal="centerContinuous" vertical="center"/>
    </xf>
    <xf numFmtId="0" fontId="13" fillId="36" borderId="32" xfId="0" applyFont="1" applyFill="1" applyBorder="1" applyAlignment="1">
      <alignment horizontal="centerContinuous" vertical="center"/>
    </xf>
    <xf numFmtId="0" fontId="13" fillId="36" borderId="33" xfId="0" applyFont="1" applyFill="1" applyBorder="1" applyAlignment="1">
      <alignment horizontal="centerContinuous" vertical="center"/>
    </xf>
    <xf numFmtId="0" fontId="21" fillId="39" borderId="0" xfId="0" applyFont="1" applyFill="1" applyAlignment="1">
      <alignment vertical="center"/>
    </xf>
    <xf numFmtId="0" fontId="21" fillId="39" borderId="0" xfId="0" applyFont="1" applyFill="1" applyAlignment="1">
      <alignment horizontal="centerContinuous" vertical="center"/>
    </xf>
    <xf numFmtId="0" fontId="21" fillId="39" borderId="28" xfId="0" applyFont="1" applyFill="1" applyBorder="1" applyAlignment="1">
      <alignment horizontal="centerContinuous" vertical="center"/>
    </xf>
    <xf numFmtId="0" fontId="21" fillId="39" borderId="27" xfId="0" applyFont="1" applyFill="1" applyBorder="1" applyAlignment="1">
      <alignment horizontal="centerContinuous" vertical="center"/>
    </xf>
    <xf numFmtId="0" fontId="13" fillId="38" borderId="19" xfId="0" applyFont="1" applyFill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/>
    </xf>
    <xf numFmtId="0" fontId="13" fillId="38" borderId="20" xfId="0" applyFont="1" applyFill="1" applyBorder="1" applyAlignment="1">
      <alignment horizontal="center" vertical="center"/>
    </xf>
    <xf numFmtId="0" fontId="16" fillId="40" borderId="29" xfId="0" applyFont="1" applyFill="1" applyBorder="1" applyAlignment="1">
      <alignment horizontal="center"/>
    </xf>
    <xf numFmtId="0" fontId="16" fillId="40" borderId="30" xfId="0" applyFont="1" applyFill="1" applyBorder="1" applyAlignment="1">
      <alignment horizontal="center"/>
    </xf>
    <xf numFmtId="0" fontId="16" fillId="40" borderId="31" xfId="0" applyFont="1" applyFill="1" applyBorder="1" applyAlignment="1">
      <alignment horizontal="center"/>
    </xf>
    <xf numFmtId="0" fontId="0" fillId="40" borderId="34" xfId="0" applyFill="1" applyBorder="1" applyAlignment="1">
      <alignment vertical="center"/>
    </xf>
    <xf numFmtId="0" fontId="0" fillId="40" borderId="35" xfId="0" applyFill="1" applyBorder="1" applyAlignment="1">
      <alignment vertical="center"/>
    </xf>
    <xf numFmtId="0" fontId="0" fillId="40" borderId="19" xfId="0" applyFill="1" applyBorder="1" applyAlignment="1">
      <alignment vertical="center"/>
    </xf>
    <xf numFmtId="0" fontId="0" fillId="33" borderId="34" xfId="0" applyFill="1" applyBorder="1" applyAlignment="1">
      <alignment vertical="center"/>
    </xf>
    <xf numFmtId="0" fontId="0" fillId="33" borderId="35" xfId="0" applyFill="1" applyBorder="1" applyAlignment="1">
      <alignment vertical="center"/>
    </xf>
    <xf numFmtId="0" fontId="0" fillId="33" borderId="19" xfId="0" applyFill="1" applyBorder="1" applyAlignment="1">
      <alignment vertical="center"/>
    </xf>
    <xf numFmtId="0" fontId="0" fillId="40" borderId="14" xfId="0" applyFill="1" applyBorder="1" applyAlignment="1">
      <alignment vertical="center"/>
    </xf>
    <xf numFmtId="0" fontId="16" fillId="40" borderId="24" xfId="0" applyFont="1" applyFill="1" applyBorder="1" applyAlignment="1">
      <alignment horizontal="centerContinuous"/>
    </xf>
    <xf numFmtId="0" fontId="16" fillId="40" borderId="25" xfId="0" applyFont="1" applyFill="1" applyBorder="1" applyAlignment="1">
      <alignment horizontal="centerContinuous"/>
    </xf>
    <xf numFmtId="0" fontId="16" fillId="40" borderId="26" xfId="0" applyFont="1" applyFill="1" applyBorder="1" applyAlignment="1">
      <alignment horizontal="centerContinuous"/>
    </xf>
    <xf numFmtId="0" fontId="28" fillId="40" borderId="27" xfId="0" applyFont="1" applyFill="1" applyBorder="1" applyAlignment="1">
      <alignment horizontal="centerContinuous"/>
    </xf>
    <xf numFmtId="0" fontId="28" fillId="40" borderId="0" xfId="0" applyFont="1" applyFill="1" applyAlignment="1">
      <alignment horizontal="centerContinuous"/>
    </xf>
    <xf numFmtId="0" fontId="28" fillId="40" borderId="28" xfId="0" applyFont="1" applyFill="1" applyBorder="1" applyAlignment="1">
      <alignment horizontal="centerContinuous"/>
    </xf>
    <xf numFmtId="0" fontId="0" fillId="39" borderId="25" xfId="0" applyFill="1" applyBorder="1"/>
    <xf numFmtId="0" fontId="0" fillId="39" borderId="26" xfId="0" applyFill="1" applyBorder="1"/>
    <xf numFmtId="0" fontId="0" fillId="39" borderId="30" xfId="0" applyFill="1" applyBorder="1"/>
    <xf numFmtId="0" fontId="0" fillId="39" borderId="31" xfId="0" applyFill="1" applyBorder="1"/>
    <xf numFmtId="0" fontId="0" fillId="39" borderId="0" xfId="0" applyFill="1" applyAlignment="1">
      <alignment horizontal="centerContinuous"/>
    </xf>
    <xf numFmtId="0" fontId="0" fillId="39" borderId="28" xfId="0" applyFill="1" applyBorder="1" applyAlignment="1">
      <alignment horizontal="centerContinuous"/>
    </xf>
    <xf numFmtId="0" fontId="25" fillId="38" borderId="27" xfId="0" applyFont="1" applyFill="1" applyBorder="1"/>
    <xf numFmtId="0" fontId="23" fillId="39" borderId="25" xfId="0" applyFont="1" applyFill="1" applyBorder="1" applyAlignment="1">
      <alignment horizontal="centerContinuous"/>
    </xf>
    <xf numFmtId="0" fontId="23" fillId="39" borderId="26" xfId="0" applyFont="1" applyFill="1" applyBorder="1" applyAlignment="1">
      <alignment horizontal="centerContinuous"/>
    </xf>
    <xf numFmtId="2" fontId="22" fillId="33" borderId="0" xfId="0" applyNumberFormat="1" applyFont="1" applyFill="1" applyAlignment="1">
      <alignment horizontal="right"/>
    </xf>
    <xf numFmtId="2" fontId="22" fillId="40" borderId="0" xfId="0" applyNumberFormat="1" applyFont="1" applyFill="1" applyAlignment="1">
      <alignment horizontal="right"/>
    </xf>
    <xf numFmtId="0" fontId="22" fillId="40" borderId="24" xfId="0" applyFont="1" applyFill="1" applyBorder="1"/>
    <xf numFmtId="2" fontId="22" fillId="40" borderId="25" xfId="0" applyNumberFormat="1" applyFont="1" applyFill="1" applyBorder="1" applyAlignment="1">
      <alignment horizontal="right"/>
    </xf>
    <xf numFmtId="166" fontId="22" fillId="40" borderId="25" xfId="46" applyNumberFormat="1" applyFont="1" applyFill="1" applyBorder="1"/>
    <xf numFmtId="43" fontId="22" fillId="40" borderId="25" xfId="46" applyFont="1" applyFill="1" applyBorder="1"/>
    <xf numFmtId="9" fontId="22" fillId="40" borderId="25" xfId="70" applyFont="1" applyFill="1" applyBorder="1"/>
    <xf numFmtId="9" fontId="22" fillId="40" borderId="26" xfId="70" applyFont="1" applyFill="1" applyBorder="1"/>
    <xf numFmtId="0" fontId="29" fillId="0" borderId="27" xfId="0" applyFont="1" applyBorder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  <xf numFmtId="166" fontId="27" fillId="40" borderId="0" xfId="46" applyNumberFormat="1" applyFont="1" applyFill="1" applyBorder="1"/>
    <xf numFmtId="43" fontId="27" fillId="40" borderId="0" xfId="46" applyFont="1" applyFill="1" applyBorder="1"/>
    <xf numFmtId="9" fontId="27" fillId="40" borderId="0" xfId="70" applyFont="1" applyFill="1" applyBorder="1"/>
    <xf numFmtId="166" fontId="27" fillId="33" borderId="0" xfId="46" applyNumberFormat="1" applyFont="1" applyFill="1" applyBorder="1"/>
    <xf numFmtId="43" fontId="27" fillId="33" borderId="0" xfId="46" applyFont="1" applyFill="1" applyBorder="1"/>
    <xf numFmtId="9" fontId="27" fillId="33" borderId="0" xfId="70" applyFont="1" applyFill="1" applyBorder="1"/>
    <xf numFmtId="0" fontId="27" fillId="40" borderId="24" xfId="0" applyFont="1" applyFill="1" applyBorder="1"/>
    <xf numFmtId="2" fontId="27" fillId="40" borderId="25" xfId="0" applyNumberFormat="1" applyFont="1" applyFill="1" applyBorder="1" applyAlignment="1">
      <alignment horizontal="right"/>
    </xf>
    <xf numFmtId="166" fontId="27" fillId="40" borderId="25" xfId="46" applyNumberFormat="1" applyFont="1" applyFill="1" applyBorder="1"/>
    <xf numFmtId="43" fontId="27" fillId="40" borderId="25" xfId="46" applyFont="1" applyFill="1" applyBorder="1"/>
    <xf numFmtId="9" fontId="27" fillId="40" borderId="25" xfId="70" applyFont="1" applyFill="1" applyBorder="1"/>
    <xf numFmtId="9" fontId="27" fillId="40" borderId="26" xfId="70" applyFont="1" applyFill="1" applyBorder="1"/>
    <xf numFmtId="0" fontId="27" fillId="40" borderId="27" xfId="0" applyFont="1" applyFill="1" applyBorder="1"/>
    <xf numFmtId="2" fontId="27" fillId="40" borderId="0" xfId="0" applyNumberFormat="1" applyFont="1" applyFill="1" applyAlignment="1">
      <alignment horizontal="right"/>
    </xf>
    <xf numFmtId="9" fontId="27" fillId="40" borderId="28" xfId="70" applyFont="1" applyFill="1" applyBorder="1"/>
    <xf numFmtId="0" fontId="27" fillId="33" borderId="27" xfId="0" applyFont="1" applyFill="1" applyBorder="1"/>
    <xf numFmtId="2" fontId="27" fillId="33" borderId="0" xfId="0" applyNumberFormat="1" applyFont="1" applyFill="1" applyAlignment="1">
      <alignment horizontal="right"/>
    </xf>
    <xf numFmtId="9" fontId="27" fillId="33" borderId="28" xfId="70" applyFont="1" applyFill="1" applyBorder="1"/>
    <xf numFmtId="0" fontId="27" fillId="33" borderId="29" xfId="0" applyFont="1" applyFill="1" applyBorder="1"/>
    <xf numFmtId="2" fontId="27" fillId="33" borderId="30" xfId="0" applyNumberFormat="1" applyFont="1" applyFill="1" applyBorder="1" applyAlignment="1">
      <alignment horizontal="right"/>
    </xf>
    <xf numFmtId="166" fontId="27" fillId="33" borderId="30" xfId="46" applyNumberFormat="1" applyFont="1" applyFill="1" applyBorder="1"/>
    <xf numFmtId="43" fontId="27" fillId="33" borderId="30" xfId="46" applyFont="1" applyFill="1" applyBorder="1"/>
    <xf numFmtId="9" fontId="27" fillId="33" borderId="30" xfId="70" applyFont="1" applyFill="1" applyBorder="1"/>
    <xf numFmtId="9" fontId="27" fillId="33" borderId="31" xfId="70" applyFont="1" applyFill="1" applyBorder="1"/>
    <xf numFmtId="165" fontId="13" fillId="34" borderId="38" xfId="0" applyNumberFormat="1" applyFont="1" applyFill="1" applyBorder="1" applyAlignment="1">
      <alignment horizontal="centerContinuous" vertical="center"/>
    </xf>
    <xf numFmtId="165" fontId="13" fillId="34" borderId="36" xfId="0" applyNumberFormat="1" applyFont="1" applyFill="1" applyBorder="1" applyAlignment="1">
      <alignment horizontal="centerContinuous" vertical="center"/>
    </xf>
    <xf numFmtId="165" fontId="13" fillId="34" borderId="39" xfId="0" applyNumberFormat="1" applyFont="1" applyFill="1" applyBorder="1" applyAlignment="1">
      <alignment horizontal="centerContinuous" vertical="center"/>
    </xf>
    <xf numFmtId="0" fontId="30" fillId="0" borderId="0" xfId="0" applyFont="1"/>
    <xf numFmtId="0" fontId="31" fillId="38" borderId="21" xfId="0" applyFont="1" applyFill="1" applyBorder="1"/>
    <xf numFmtId="0" fontId="31" fillId="38" borderId="22" xfId="0" applyFont="1" applyFill="1" applyBorder="1"/>
    <xf numFmtId="0" fontId="31" fillId="38" borderId="23" xfId="0" applyFont="1" applyFill="1" applyBorder="1"/>
    <xf numFmtId="167" fontId="0" fillId="0" borderId="0" xfId="73" applyNumberFormat="1" applyFont="1"/>
    <xf numFmtId="0" fontId="33" fillId="39" borderId="0" xfId="0" applyFont="1" applyFill="1" applyAlignment="1">
      <alignment horizontal="centerContinuous" vertical="center"/>
    </xf>
    <xf numFmtId="0" fontId="33" fillId="39" borderId="29" xfId="0" applyFont="1" applyFill="1" applyBorder="1" applyAlignment="1">
      <alignment vertical="center"/>
    </xf>
    <xf numFmtId="0" fontId="33" fillId="39" borderId="24" xfId="0" applyFont="1" applyFill="1" applyBorder="1" applyAlignment="1">
      <alignment vertical="center"/>
    </xf>
    <xf numFmtId="0" fontId="33" fillId="39" borderId="30" xfId="0" applyFont="1" applyFill="1" applyBorder="1" applyAlignment="1">
      <alignment vertical="center"/>
    </xf>
    <xf numFmtId="0" fontId="33" fillId="39" borderId="25" xfId="0" applyFont="1" applyFill="1" applyBorder="1" applyAlignment="1">
      <alignment vertical="center"/>
    </xf>
    <xf numFmtId="0" fontId="33" fillId="39" borderId="27" xfId="0" applyFont="1" applyFill="1" applyBorder="1" applyAlignment="1">
      <alignment horizontal="centerContinuous" vertical="center"/>
    </xf>
    <xf numFmtId="0" fontId="13" fillId="38" borderId="21" xfId="0" applyFont="1" applyFill="1" applyBorder="1"/>
    <xf numFmtId="0" fontId="13" fillId="38" borderId="22" xfId="0" applyFont="1" applyFill="1" applyBorder="1"/>
    <xf numFmtId="0" fontId="13" fillId="38" borderId="23" xfId="0" applyFont="1" applyFill="1" applyBorder="1"/>
    <xf numFmtId="0" fontId="16" fillId="40" borderId="24" xfId="0" applyFont="1" applyFill="1" applyBorder="1" applyAlignment="1">
      <alignment horizontal="left" vertical="center" wrapText="1"/>
    </xf>
    <xf numFmtId="0" fontId="16" fillId="40" borderId="25" xfId="0" applyFont="1" applyFill="1" applyBorder="1" applyAlignment="1">
      <alignment horizontal="left" vertical="center" wrapText="1"/>
    </xf>
    <xf numFmtId="0" fontId="16" fillId="40" borderId="26" xfId="0" applyFont="1" applyFill="1" applyBorder="1" applyAlignment="1">
      <alignment horizontal="left" vertical="center" wrapText="1"/>
    </xf>
    <xf numFmtId="0" fontId="16" fillId="40" borderId="27" xfId="0" applyFont="1" applyFill="1" applyBorder="1" applyAlignment="1">
      <alignment horizontal="left" vertical="center" wrapText="1"/>
    </xf>
    <xf numFmtId="0" fontId="16" fillId="40" borderId="0" xfId="0" applyFont="1" applyFill="1" applyAlignment="1">
      <alignment horizontal="left" vertical="center" wrapText="1"/>
    </xf>
    <xf numFmtId="0" fontId="16" fillId="40" borderId="28" xfId="0" applyFont="1" applyFill="1" applyBorder="1" applyAlignment="1">
      <alignment horizontal="left" vertical="center" wrapText="1"/>
    </xf>
    <xf numFmtId="0" fontId="16" fillId="40" borderId="29" xfId="0" applyFont="1" applyFill="1" applyBorder="1" applyAlignment="1">
      <alignment horizontal="left" vertical="center" wrapText="1"/>
    </xf>
    <xf numFmtId="0" fontId="16" fillId="40" borderId="30" xfId="0" applyFont="1" applyFill="1" applyBorder="1" applyAlignment="1">
      <alignment horizontal="left" vertical="center" wrapText="1"/>
    </xf>
    <xf numFmtId="0" fontId="16" fillId="40" borderId="31" xfId="0" applyFont="1" applyFill="1" applyBorder="1" applyAlignment="1">
      <alignment horizontal="left" vertical="center" wrapText="1"/>
    </xf>
    <xf numFmtId="0" fontId="16" fillId="40" borderId="24" xfId="0" applyFont="1" applyFill="1" applyBorder="1" applyAlignment="1">
      <alignment horizontal="left" vertical="center"/>
    </xf>
    <xf numFmtId="0" fontId="16" fillId="40" borderId="25" xfId="0" applyFont="1" applyFill="1" applyBorder="1" applyAlignment="1">
      <alignment horizontal="left" vertical="center"/>
    </xf>
    <xf numFmtId="0" fontId="16" fillId="40" borderId="26" xfId="0" applyFont="1" applyFill="1" applyBorder="1" applyAlignment="1">
      <alignment horizontal="left" vertical="center"/>
    </xf>
    <xf numFmtId="0" fontId="16" fillId="40" borderId="27" xfId="0" applyFont="1" applyFill="1" applyBorder="1" applyAlignment="1">
      <alignment horizontal="left" vertical="center"/>
    </xf>
    <xf numFmtId="0" fontId="16" fillId="40" borderId="0" xfId="0" applyFont="1" applyFill="1" applyAlignment="1">
      <alignment horizontal="left" vertical="center"/>
    </xf>
    <xf numFmtId="0" fontId="16" fillId="40" borderId="28" xfId="0" applyFont="1" applyFill="1" applyBorder="1" applyAlignment="1">
      <alignment horizontal="left" vertical="center"/>
    </xf>
    <xf numFmtId="0" fontId="16" fillId="40" borderId="29" xfId="0" applyFont="1" applyFill="1" applyBorder="1" applyAlignment="1">
      <alignment horizontal="left" vertical="center"/>
    </xf>
    <xf numFmtId="0" fontId="16" fillId="40" borderId="30" xfId="0" applyFont="1" applyFill="1" applyBorder="1" applyAlignment="1">
      <alignment horizontal="left" vertical="center"/>
    </xf>
    <xf numFmtId="0" fontId="16" fillId="40" borderId="31" xfId="0" applyFont="1" applyFill="1" applyBorder="1" applyAlignment="1">
      <alignment horizontal="left" vertical="center"/>
    </xf>
    <xf numFmtId="165" fontId="13" fillId="34" borderId="37" xfId="0" applyNumberFormat="1" applyFont="1" applyFill="1" applyBorder="1" applyAlignment="1">
      <alignment horizontal="center" vertical="center"/>
    </xf>
    <xf numFmtId="165" fontId="13" fillId="34" borderId="19" xfId="0" applyNumberFormat="1" applyFont="1" applyFill="1" applyBorder="1" applyAlignment="1">
      <alignment horizontal="center" vertical="center"/>
    </xf>
    <xf numFmtId="0" fontId="13" fillId="36" borderId="37" xfId="0" applyFont="1" applyFill="1" applyBorder="1" applyAlignment="1">
      <alignment horizontal="center" vertical="center"/>
    </xf>
    <xf numFmtId="0" fontId="13" fillId="36" borderId="19" xfId="0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0" fillId="0" borderId="0" xfId="0"/>
  </cellXfs>
  <cellStyles count="81">
    <cellStyle name="20 % – uthevingsfarge 1 2" xfId="48" xr:uid="{F3AEC378-46C6-4466-847C-A733DB3ED7D3}"/>
    <cellStyle name="20 % – uthevingsfarge 1 3" xfId="24" xr:uid="{A430B3E9-3FC6-499B-839C-D5AE489B4428}"/>
    <cellStyle name="20 % – uthevingsfarge 2 2" xfId="51" xr:uid="{E356713B-8EBD-450A-8C18-4125165D4405}"/>
    <cellStyle name="20 % – uthevingsfarge 2 3" xfId="25" xr:uid="{C8F5DD01-FE61-48EC-9396-A9F508C1FED0}"/>
    <cellStyle name="20 % – uthevingsfarge 3 2" xfId="54" xr:uid="{ED89AEBE-FAB5-4A71-8A07-E3FF24C7E010}"/>
    <cellStyle name="20 % – uthevingsfarge 3 3" xfId="26" xr:uid="{9491DECF-5141-435F-8802-4D3CAEF09C24}"/>
    <cellStyle name="20 % – uthevingsfarge 4 2" xfId="57" xr:uid="{331755A0-5F6F-4477-882E-027541137245}"/>
    <cellStyle name="20 % – uthevingsfarge 4 3" xfId="27" xr:uid="{12EF641D-D81A-4C2C-A5D7-4A13A6E315FD}"/>
    <cellStyle name="20 % – uthevingsfarge 5 2" xfId="60" xr:uid="{428CD486-64EA-4508-AF99-198AF02DE0DC}"/>
    <cellStyle name="20 % – uthevingsfarge 5 3" xfId="28" xr:uid="{815708E3-5B20-4231-90B5-1670C1CD2631}"/>
    <cellStyle name="20 % – uthevingsfarge 6 2" xfId="63" xr:uid="{DBC87926-B394-4942-AE77-3EEB19FB3216}"/>
    <cellStyle name="20 % – uthevingsfarge 6 3" xfId="29" xr:uid="{169F7048-5E02-4E2A-A576-534A3AA6B044}"/>
    <cellStyle name="40 % – uthevingsfarge 1 2" xfId="49" xr:uid="{689C5C48-6B8E-4B2A-B4B1-079D409C2862}"/>
    <cellStyle name="40 % – uthevingsfarge 1 3" xfId="30" xr:uid="{BE9A9B51-7662-44DE-854C-B9CF187F0235}"/>
    <cellStyle name="40 % – uthevingsfarge 2 2" xfId="52" xr:uid="{4BD22B9F-36C8-4FD8-85A3-33EDEEE99F2B}"/>
    <cellStyle name="40 % – uthevingsfarge 2 3" xfId="31" xr:uid="{5352FD68-F2C7-4016-8A71-BCEF8471B4AF}"/>
    <cellStyle name="40 % – uthevingsfarge 3 2" xfId="55" xr:uid="{8388BB34-3D60-400A-B537-E6A0614A9216}"/>
    <cellStyle name="40 % – uthevingsfarge 3 3" xfId="32" xr:uid="{2F7FAD2F-EFF7-4F52-8571-FC4ED880268B}"/>
    <cellStyle name="40 % – uthevingsfarge 4 2" xfId="58" xr:uid="{9950AF3B-B636-4361-AEE6-65416E85B85A}"/>
    <cellStyle name="40 % – uthevingsfarge 4 3" xfId="33" xr:uid="{F3668ACB-CE1F-466D-909A-9C1A30BDDAFA}"/>
    <cellStyle name="40 % – uthevingsfarge 5 2" xfId="61" xr:uid="{5047AFC2-4430-41E2-8FB0-199EC729C3A0}"/>
    <cellStyle name="40 % – uthevingsfarge 5 3" xfId="34" xr:uid="{ACE6337B-AFD6-45AA-B56E-D8FC2D01BFC8}"/>
    <cellStyle name="40 % – uthevingsfarge 6 2" xfId="64" xr:uid="{07035F03-D0D3-4E9E-82FA-052F1613F703}"/>
    <cellStyle name="40 % – uthevingsfarge 6 3" xfId="35" xr:uid="{9B57F7C4-2086-469F-8C07-7EED15D88194}"/>
    <cellStyle name="60 % – uthevingsfarge 1 2" xfId="50" xr:uid="{0C7046F5-81A0-44C7-AE3B-C5745DDDEC3A}"/>
    <cellStyle name="60 % – uthevingsfarge 1 3" xfId="36" xr:uid="{41E9137A-AD07-4FD7-918F-8D4E4075FA9B}"/>
    <cellStyle name="60 % – uthevingsfarge 2 2" xfId="53" xr:uid="{754B8D11-2184-4DD3-8E3F-93E53322592B}"/>
    <cellStyle name="60 % – uthevingsfarge 2 3" xfId="37" xr:uid="{CF8F454B-EDD1-4895-ADF8-B22FF26071AA}"/>
    <cellStyle name="60 % – uthevingsfarge 3 2" xfId="56" xr:uid="{5539DF9B-4BBA-4596-A6CD-97F0C0E3F072}"/>
    <cellStyle name="60 % – uthevingsfarge 3 3" xfId="38" xr:uid="{FD3067A1-5472-4349-9D08-EDCB6D3616BA}"/>
    <cellStyle name="60 % – uthevingsfarge 4 2" xfId="59" xr:uid="{13B8341C-1938-417C-A8ED-A029B9791452}"/>
    <cellStyle name="60 % – uthevingsfarge 4 3" xfId="39" xr:uid="{9AC25043-0E30-4FDC-AF58-ECDB0A878335}"/>
    <cellStyle name="60 % – uthevingsfarge 5 2" xfId="62" xr:uid="{5263C8E7-B6D5-4914-ABC5-FADA3F80F351}"/>
    <cellStyle name="60 % – uthevingsfarge 5 3" xfId="40" xr:uid="{01CF5417-9FCF-4C3D-9726-8350649428B6}"/>
    <cellStyle name="60 % – uthevingsfarge 6 2" xfId="65" xr:uid="{41C3DB78-D49A-403A-BDEE-5D6A9665A839}"/>
    <cellStyle name="60 % – uthevingsfarge 6 3" xfId="41" xr:uid="{B22C7364-D773-418E-9C2F-86EE68078242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73" builtinId="3"/>
    <cellStyle name="Komma 2" xfId="44" xr:uid="{698632AC-9FA6-4CC8-AE96-99B1CCBEDA86}"/>
    <cellStyle name="Komma 2 2" xfId="45" xr:uid="{E836C8CF-9390-4019-B132-BAF3142BA8C3}"/>
    <cellStyle name="Komma 2 2 2" xfId="71" xr:uid="{7C503949-B0AD-4321-9BF3-CC52D223A794}"/>
    <cellStyle name="Komma 2 2 3" xfId="72" xr:uid="{27431BE3-2C38-4494-8DA2-E464210EA083}"/>
    <cellStyle name="Komma 2 2 4" xfId="74" xr:uid="{669015A0-3F18-41A0-9FD1-3982260679C4}"/>
    <cellStyle name="Komma 2 2 5" xfId="76" xr:uid="{C1E9334B-1864-4ED9-95F4-29CB47576B4E}"/>
    <cellStyle name="Komma 2 2 6" xfId="78" xr:uid="{9D7F61A2-BD9E-486A-B0D1-DE499AC1D8C9}"/>
    <cellStyle name="Komma 2 2 7" xfId="80" xr:uid="{64A25EE2-B182-40F3-9335-20A3E56B8A1C}"/>
    <cellStyle name="Komma 3" xfId="46" xr:uid="{BB693E4B-03A0-40BE-8072-4241088DEF53}"/>
    <cellStyle name="Komma 4" xfId="47" xr:uid="{DEF162EF-029F-4F54-A64B-9F7C9CE22037}"/>
    <cellStyle name="Kontrollcelle" xfId="13" builtinId="23" customBuiltin="1"/>
    <cellStyle name="Merknad" xfId="15" builtinId="10" customBuiltin="1"/>
    <cellStyle name="Normal" xfId="0" builtinId="0"/>
    <cellStyle name="Normal 2" xfId="42" xr:uid="{334E7E60-00F2-4B6E-97A2-68F50385CB2C}"/>
    <cellStyle name="Normal 3" xfId="43" xr:uid="{1FEC47BF-65F5-460F-925A-1DC010417C84}"/>
    <cellStyle name="Normal 4" xfId="66" xr:uid="{892B6BEF-C2DD-417C-BD89-507767256408}"/>
    <cellStyle name="Normal 5" xfId="67" xr:uid="{84A98671-D0FD-4C44-93D2-A294CA765F0D}"/>
    <cellStyle name="Normal 6" xfId="68" xr:uid="{C6C98DEA-6024-4E06-A1D9-F0AB5E67D9A2}"/>
    <cellStyle name="Normal 6 2" xfId="69" xr:uid="{20EEE2FA-0725-4FC1-98E7-E482FE5FD01B}"/>
    <cellStyle name="Normal 7" xfId="75" xr:uid="{2D92D040-90E4-4C7D-B095-E0CDC69A9427}"/>
    <cellStyle name="Normal 7 2" xfId="77" xr:uid="{2516CF4F-227B-4A84-8E75-A561FB297428}"/>
    <cellStyle name="Normal 8" xfId="79" xr:uid="{781D7EB0-456D-461D-B275-D17A8A24FE0E}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70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19" builtinId="33" customBuiltin="1"/>
    <cellStyle name="Uthevingsfarge3" xfId="20" builtinId="37" customBuiltin="1"/>
    <cellStyle name="Uthevingsfarge4" xfId="21" builtinId="41" customBuiltin="1"/>
    <cellStyle name="Uthevingsfarge5" xfId="22" builtinId="45" customBuiltin="1"/>
    <cellStyle name="Uthevingsfarge6" xfId="23" builtinId="49" customBuiltin="1"/>
    <cellStyle name="Varseltekst" xfId="14" builtinId="11" customBuiltin="1"/>
  </cellStyles>
  <dxfs count="31"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9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sz val="9"/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</dxfs>
  <tableStyles count="5" defaultTableStyle="TableStyleMedium2" defaultPivotStyle="PivotStyleLight16">
    <tableStyle name="PivotStyleLight15 2" table="0" count="11" xr9:uid="{910C01D8-494C-4C2F-868B-504294E8A7DF}">
      <tableStyleElement type="headerRow" dxfId="30"/>
      <tableStyleElement type="totalRow" dxfId="29"/>
      <tableStyleElement type="firstRowStripe" dxfId="28"/>
      <tableStyleElement type="firstColumnStripe" dxfId="27"/>
      <tableStyleElement type="firstSubtotalColumn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  <tableStyle name="SlicerStyleDark1 2" pivot="0" table="0" count="2" xr9:uid="{A474088E-F95A-4AF1-8727-DF47D7781A15}">
      <tableStyleElement type="wholeTable" dxfId="19"/>
      <tableStyleElement type="headerRow" dxfId="18"/>
    </tableStyle>
    <tableStyle name="SlicerStyleDark4 2" pivot="0" table="0" count="2" xr9:uid="{8BE67339-3BD4-46BD-867D-F33A93BE0019}">
      <tableStyleElement type="wholeTable" dxfId="17"/>
      <tableStyleElement type="headerRow" dxfId="16"/>
    </tableStyle>
    <tableStyle name="SlicerStyleDark6 2" pivot="0" table="0" count="2" xr9:uid="{95F78FC8-AD9D-4AE8-BD3B-74229C83ED1B}">
      <tableStyleElement type="wholeTable" dxfId="15"/>
      <tableStyleElement type="headerRow" dxfId="14"/>
    </tableStyle>
    <tableStyle name="SlicerStyleLight5 2" pivot="0" table="0" count="2" xr9:uid="{A3F2CC69-14DD-4258-BCBB-91787E20E6F7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NR_office-tema">
  <a:themeElements>
    <a:clrScheme name="Norges Råfisklag hvit">
      <a:dk1>
        <a:srgbClr val="333333"/>
      </a:dk1>
      <a:lt1>
        <a:srgbClr val="FFFFFF"/>
      </a:lt1>
      <a:dk2>
        <a:srgbClr val="005680"/>
      </a:dk2>
      <a:lt2>
        <a:srgbClr val="D1E2ED"/>
      </a:lt2>
      <a:accent1>
        <a:srgbClr val="005680"/>
      </a:accent1>
      <a:accent2>
        <a:srgbClr val="E2B900"/>
      </a:accent2>
      <a:accent3>
        <a:srgbClr val="0A92BC"/>
      </a:accent3>
      <a:accent4>
        <a:srgbClr val="915223"/>
      </a:accent4>
      <a:accent5>
        <a:srgbClr val="50BC9D"/>
      </a:accent5>
      <a:accent6>
        <a:srgbClr val="006971"/>
      </a:accent6>
      <a:hlink>
        <a:srgbClr val="005680"/>
      </a:hlink>
      <a:folHlink>
        <a:srgbClr val="919191"/>
      </a:folHlink>
    </a:clrScheme>
    <a:fontScheme name="Open Sans Semibold + Regular">
      <a:majorFont>
        <a:latin typeface="Open Sans Semi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ørk blå 100">
      <a:srgbClr val="005680"/>
    </a:custClr>
    <a:custClr name="Mørk blå 80">
      <a:srgbClr val="337899"/>
    </a:custClr>
    <a:custClr name="Mørk blå 60">
      <a:srgbClr val="669AB3"/>
    </a:custClr>
    <a:custClr name="Møk blå 40">
      <a:srgbClr val="99BBCC"/>
    </a:custClr>
    <a:custClr name="Mørk blå 20">
      <a:srgbClr val="CCDDE6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Lys blå 100">
      <a:srgbClr val="D1E2ED"/>
    </a:custClr>
    <a:custClr name="Lys blå 80">
      <a:srgbClr val="DAE8F1"/>
    </a:custClr>
    <a:custClr name="Lys blå 60">
      <a:srgbClr val="E3EEF4"/>
    </a:custClr>
    <a:custClr name="Lys blå 40">
      <a:srgbClr val="EDF3F8"/>
    </a:custClr>
    <a:custClr name="Lys blå 20">
      <a:srgbClr val="F6F9F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ul">
      <a:srgbClr val="E2B900"/>
    </a:custClr>
    <a:custClr name="Gul 80">
      <a:srgbClr val="E8C733"/>
    </a:custClr>
    <a:custClr name="Gul 60">
      <a:srgbClr val="EED566"/>
    </a:custClr>
    <a:custClr name="Gul 40">
      <a:srgbClr val="F3E399"/>
    </a:custClr>
    <a:custClr name="Gul 20">
      <a:srgbClr val="F9F1C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Sekundær">
      <a:srgbClr val="0A92BC"/>
    </a:custClr>
    <a:custClr name="Sekundær">
      <a:srgbClr val="50BC9D"/>
    </a:custClr>
    <a:custClr name="Sekundær">
      <a:srgbClr val="38D0E5"/>
    </a:custClr>
    <a:custClr name="Sekundær">
      <a:srgbClr val="E3FFFE"/>
    </a:custClr>
    <a:custClr name="Sekundær">
      <a:srgbClr val="006971"/>
    </a:custClr>
    <a:custClr name="Sekundær">
      <a:srgbClr val="1F344C"/>
    </a:custClr>
    <a:custClr name="Sekundær">
      <a:srgbClr val="990707"/>
    </a:custClr>
    <a:custClr name="Sekundær">
      <a:srgbClr val="915223"/>
    </a:custClr>
    <a:custClr>
      <a:srgbClr val="FFFFFF"/>
    </a:custClr>
    <a:custClr>
      <a:srgbClr val="FFFFFF"/>
    </a:custClr>
    <a:custClr name="Tertiær">
      <a:srgbClr val="4DF4E8"/>
    </a:custClr>
    <a:custClr name="Tertiær">
      <a:srgbClr val="FF3939"/>
    </a:custClr>
    <a:custClr name="Tertiær">
      <a:srgbClr val="FFF200"/>
    </a:custClr>
    <a:custClr name="Tertiær">
      <a:srgbClr val="FFA31D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R_office-tema" id="{5C741F4C-5C7D-47FA-93EE-1D2188D8CD93}" vid="{AF0FEB6F-9D60-4AF7-A5E3-1A7042F17F2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EE5F-C912-43A4-A3A4-8C307F2A1FCF}">
  <sheetPr>
    <tabColor theme="3"/>
  </sheetPr>
  <dimension ref="A1:N72"/>
  <sheetViews>
    <sheetView tabSelected="1" zoomScale="80" zoomScaleNormal="80" workbookViewId="0">
      <selection activeCell="D19" sqref="D19"/>
    </sheetView>
  </sheetViews>
  <sheetFormatPr baseColWidth="10" defaultRowHeight="18.75" x14ac:dyDescent="0.4"/>
  <cols>
    <col min="1" max="1" width="14.33203125" bestFit="1" customWidth="1"/>
    <col min="9" max="9" width="14.21875" customWidth="1"/>
    <col min="14" max="14" width="11.109375" customWidth="1"/>
  </cols>
  <sheetData>
    <row r="1" spans="1:13" ht="18" customHeight="1" x14ac:dyDescent="0.4">
      <c r="A1" s="78"/>
      <c r="B1" s="68"/>
      <c r="C1" s="68"/>
      <c r="D1" s="68"/>
      <c r="E1" s="68"/>
      <c r="F1" s="68"/>
      <c r="G1" s="69"/>
    </row>
    <row r="2" spans="1:13" ht="18" customHeight="1" x14ac:dyDescent="0.4">
      <c r="A2" s="79" t="s">
        <v>350</v>
      </c>
      <c r="B2" s="79"/>
      <c r="C2" s="79"/>
      <c r="D2" s="79"/>
      <c r="E2" s="79"/>
      <c r="F2" s="79"/>
      <c r="G2" s="80"/>
    </row>
    <row r="3" spans="1:13" ht="18.600000000000001" customHeight="1" thickBot="1" x14ac:dyDescent="0.45">
      <c r="A3" s="70"/>
      <c r="B3" s="71"/>
      <c r="C3" s="71"/>
      <c r="D3" s="71"/>
      <c r="E3" s="71"/>
      <c r="F3" s="71"/>
      <c r="G3" s="72"/>
    </row>
    <row r="4" spans="1:13" ht="19.5" thickBot="1" x14ac:dyDescent="0.45"/>
    <row r="5" spans="1:13" ht="15" customHeight="1" x14ac:dyDescent="0.4">
      <c r="A5" s="170" t="s">
        <v>302</v>
      </c>
      <c r="B5" s="171"/>
      <c r="C5" s="171"/>
      <c r="D5" s="171"/>
      <c r="E5" s="171"/>
      <c r="F5" s="171"/>
      <c r="G5" s="172"/>
      <c r="I5" s="161" t="s">
        <v>301</v>
      </c>
      <c r="J5" s="162"/>
      <c r="K5" s="162"/>
      <c r="L5" s="162"/>
      <c r="M5" s="163"/>
    </row>
    <row r="6" spans="1:13" x14ac:dyDescent="0.4">
      <c r="A6" s="173"/>
      <c r="B6" s="174"/>
      <c r="C6" s="174"/>
      <c r="D6" s="174"/>
      <c r="E6" s="174"/>
      <c r="F6" s="174"/>
      <c r="G6" s="175"/>
      <c r="I6" s="164"/>
      <c r="J6" s="165"/>
      <c r="K6" s="165"/>
      <c r="L6" s="165"/>
      <c r="M6" s="166"/>
    </row>
    <row r="7" spans="1:13" ht="17.25" customHeight="1" thickBot="1" x14ac:dyDescent="0.45">
      <c r="A7" s="176"/>
      <c r="B7" s="177"/>
      <c r="C7" s="177"/>
      <c r="D7" s="177"/>
      <c r="E7" s="177"/>
      <c r="F7" s="177"/>
      <c r="G7" s="178"/>
      <c r="I7" s="167"/>
      <c r="J7" s="168"/>
      <c r="K7" s="168"/>
      <c r="L7" s="168"/>
      <c r="M7" s="169"/>
    </row>
    <row r="8" spans="1:13" x14ac:dyDescent="0.4">
      <c r="A8" s="179" t="s">
        <v>0</v>
      </c>
      <c r="B8" s="144" t="s">
        <v>1</v>
      </c>
      <c r="C8" s="145"/>
      <c r="D8" s="144" t="s">
        <v>2</v>
      </c>
      <c r="E8" s="145"/>
      <c r="F8" s="144" t="s">
        <v>3</v>
      </c>
      <c r="G8" s="146"/>
      <c r="I8" s="181" t="s">
        <v>35</v>
      </c>
      <c r="J8" s="73" t="s">
        <v>36</v>
      </c>
      <c r="K8" s="74"/>
      <c r="L8" s="73" t="s">
        <v>37</v>
      </c>
      <c r="M8" s="75"/>
    </row>
    <row r="9" spans="1:13" x14ac:dyDescent="0.4">
      <c r="A9" s="180"/>
      <c r="B9" s="3" t="s">
        <v>4</v>
      </c>
      <c r="C9" s="3" t="s">
        <v>5</v>
      </c>
      <c r="D9" s="3" t="s">
        <v>4</v>
      </c>
      <c r="E9" s="3" t="s">
        <v>5</v>
      </c>
      <c r="F9" s="3" t="s">
        <v>4</v>
      </c>
      <c r="G9" s="4" t="s">
        <v>5</v>
      </c>
      <c r="I9" s="182"/>
      <c r="J9" s="60">
        <v>2025</v>
      </c>
      <c r="K9" s="60">
        <v>2026</v>
      </c>
      <c r="L9" s="60">
        <v>2025</v>
      </c>
      <c r="M9" s="22">
        <v>2026</v>
      </c>
    </row>
    <row r="10" spans="1:13" x14ac:dyDescent="0.4">
      <c r="A10" s="5" t="s">
        <v>340</v>
      </c>
      <c r="B10" s="2">
        <v>9000733</v>
      </c>
      <c r="C10" s="2">
        <v>406166603</v>
      </c>
      <c r="D10" s="2">
        <v>5392717</v>
      </c>
      <c r="E10" s="2">
        <v>275640546</v>
      </c>
      <c r="F10" s="2">
        <v>14393450</v>
      </c>
      <c r="G10" s="6">
        <v>681807150</v>
      </c>
      <c r="I10" s="30" t="s">
        <v>38</v>
      </c>
      <c r="J10" s="20">
        <v>409847</v>
      </c>
      <c r="K10" s="20">
        <v>610770</v>
      </c>
      <c r="L10" s="19">
        <v>66.69</v>
      </c>
      <c r="M10" s="25">
        <v>88.57</v>
      </c>
    </row>
    <row r="11" spans="1:13" x14ac:dyDescent="0.4">
      <c r="A11" s="7" t="s">
        <v>6</v>
      </c>
      <c r="B11" s="1">
        <v>5179877</v>
      </c>
      <c r="C11" s="1">
        <v>341179816</v>
      </c>
      <c r="D11" s="1">
        <v>935672</v>
      </c>
      <c r="E11" s="1">
        <v>61646619</v>
      </c>
      <c r="F11" s="1">
        <v>6115550</v>
      </c>
      <c r="G11" s="8">
        <v>402826435</v>
      </c>
      <c r="I11" s="30" t="s">
        <v>39</v>
      </c>
      <c r="J11" s="20">
        <v>1673811</v>
      </c>
      <c r="K11" s="20">
        <v>1828923</v>
      </c>
      <c r="L11" s="19">
        <v>71.92</v>
      </c>
      <c r="M11" s="25">
        <v>99.3</v>
      </c>
    </row>
    <row r="12" spans="1:13" x14ac:dyDescent="0.4">
      <c r="A12" s="7" t="s">
        <v>10</v>
      </c>
      <c r="B12" s="1">
        <v>726643</v>
      </c>
      <c r="C12" s="1">
        <v>18204279</v>
      </c>
      <c r="D12" s="1">
        <v>2341049</v>
      </c>
      <c r="E12" s="1">
        <v>126146354</v>
      </c>
      <c r="F12" s="1">
        <v>3067692</v>
      </c>
      <c r="G12" s="8">
        <v>144350633</v>
      </c>
      <c r="I12" s="30" t="s">
        <v>40</v>
      </c>
      <c r="J12" s="20">
        <v>999023</v>
      </c>
      <c r="K12" s="20">
        <v>1107024</v>
      </c>
      <c r="L12" s="19">
        <v>76</v>
      </c>
      <c r="M12" s="25">
        <v>99.89</v>
      </c>
    </row>
    <row r="13" spans="1:13" x14ac:dyDescent="0.4">
      <c r="A13" s="7" t="s">
        <v>7</v>
      </c>
      <c r="B13" s="1">
        <v>738687</v>
      </c>
      <c r="C13" s="1">
        <v>17905436</v>
      </c>
      <c r="D13" s="1">
        <v>710521</v>
      </c>
      <c r="E13" s="1">
        <v>25681754</v>
      </c>
      <c r="F13" s="1">
        <v>1449209</v>
      </c>
      <c r="G13" s="8">
        <v>43587190</v>
      </c>
      <c r="I13" s="30" t="s">
        <v>41</v>
      </c>
      <c r="J13" s="20">
        <v>777090</v>
      </c>
      <c r="K13" s="20">
        <v>747316</v>
      </c>
      <c r="L13" s="19">
        <v>74.7</v>
      </c>
      <c r="M13" s="25">
        <v>102.28</v>
      </c>
    </row>
    <row r="14" spans="1:13" x14ac:dyDescent="0.4">
      <c r="A14" s="7" t="s">
        <v>19</v>
      </c>
      <c r="B14" s="1">
        <v>28667</v>
      </c>
      <c r="C14" s="1">
        <v>2597120</v>
      </c>
      <c r="D14" s="1">
        <v>658881</v>
      </c>
      <c r="E14" s="1">
        <v>33946059</v>
      </c>
      <c r="F14" s="1">
        <v>687548</v>
      </c>
      <c r="G14" s="8">
        <v>36543179</v>
      </c>
      <c r="I14" s="30" t="s">
        <v>42</v>
      </c>
      <c r="J14" s="20">
        <v>930402</v>
      </c>
      <c r="K14" s="20">
        <v>784884</v>
      </c>
      <c r="L14" s="19">
        <v>75.510000000000005</v>
      </c>
      <c r="M14" s="25">
        <v>99.54</v>
      </c>
    </row>
    <row r="15" spans="1:13" x14ac:dyDescent="0.4">
      <c r="A15" s="7" t="s">
        <v>11</v>
      </c>
      <c r="B15" s="1">
        <v>93478</v>
      </c>
      <c r="C15" s="1">
        <v>6278417</v>
      </c>
      <c r="D15" s="1">
        <v>71630</v>
      </c>
      <c r="E15" s="1">
        <v>8664583</v>
      </c>
      <c r="F15" s="1">
        <v>165108</v>
      </c>
      <c r="G15" s="8">
        <v>14943000</v>
      </c>
      <c r="I15" s="30" t="s">
        <v>43</v>
      </c>
      <c r="J15" s="20">
        <v>29805</v>
      </c>
      <c r="K15" s="20">
        <v>36125</v>
      </c>
      <c r="L15" s="19">
        <v>55.36</v>
      </c>
      <c r="M15" s="25">
        <v>72.91</v>
      </c>
    </row>
    <row r="16" spans="1:13" x14ac:dyDescent="0.4">
      <c r="A16" s="7" t="s">
        <v>8</v>
      </c>
      <c r="B16" s="1">
        <v>49640</v>
      </c>
      <c r="C16" s="1">
        <v>7518949</v>
      </c>
      <c r="D16" s="1"/>
      <c r="E16" s="1"/>
      <c r="F16" s="1">
        <v>49640</v>
      </c>
      <c r="G16" s="8">
        <v>7518949</v>
      </c>
      <c r="I16" s="30" t="s">
        <v>44</v>
      </c>
      <c r="J16" s="20">
        <v>14084</v>
      </c>
      <c r="K16" s="20">
        <v>15533</v>
      </c>
      <c r="L16" s="19">
        <v>54.19</v>
      </c>
      <c r="M16" s="25">
        <v>69.52</v>
      </c>
    </row>
    <row r="17" spans="1:14" x14ac:dyDescent="0.4">
      <c r="A17" s="7" t="s">
        <v>12</v>
      </c>
      <c r="B17" s="1">
        <v>9975</v>
      </c>
      <c r="C17" s="1">
        <v>526667</v>
      </c>
      <c r="D17" s="1">
        <v>79531</v>
      </c>
      <c r="E17" s="1">
        <v>6415379</v>
      </c>
      <c r="F17" s="1">
        <v>89507</v>
      </c>
      <c r="G17" s="8">
        <v>6942046</v>
      </c>
      <c r="I17" s="30" t="s">
        <v>45</v>
      </c>
      <c r="J17" s="20">
        <v>7735</v>
      </c>
      <c r="K17" s="20">
        <v>9276</v>
      </c>
      <c r="L17" s="19">
        <v>55.31</v>
      </c>
      <c r="M17" s="25">
        <v>81.37</v>
      </c>
    </row>
    <row r="18" spans="1:14" x14ac:dyDescent="0.4">
      <c r="A18" s="7" t="s">
        <v>17</v>
      </c>
      <c r="B18" s="1">
        <v>32336</v>
      </c>
      <c r="C18" s="1">
        <v>629563</v>
      </c>
      <c r="D18" s="1">
        <v>213486</v>
      </c>
      <c r="E18" s="1">
        <v>4277113</v>
      </c>
      <c r="F18" s="1">
        <v>245822</v>
      </c>
      <c r="G18" s="8">
        <v>4906676</v>
      </c>
      <c r="I18" s="30" t="s">
        <v>46</v>
      </c>
      <c r="J18" s="20">
        <v>7164</v>
      </c>
      <c r="K18" s="20">
        <v>8918</v>
      </c>
      <c r="L18" s="19">
        <v>56.42</v>
      </c>
      <c r="M18" s="25">
        <v>76.14</v>
      </c>
    </row>
    <row r="19" spans="1:14" ht="19.5" thickBot="1" x14ac:dyDescent="0.45">
      <c r="A19" s="7" t="s">
        <v>13</v>
      </c>
      <c r="B19" s="1">
        <v>145573</v>
      </c>
      <c r="C19" s="1">
        <v>2975545</v>
      </c>
      <c r="D19" s="1">
        <v>26445</v>
      </c>
      <c r="E19" s="1">
        <v>1040258</v>
      </c>
      <c r="F19" s="1">
        <v>172018</v>
      </c>
      <c r="G19" s="8">
        <v>4015803</v>
      </c>
      <c r="I19" s="29" t="s">
        <v>47</v>
      </c>
      <c r="J19" s="16">
        <v>4848960</v>
      </c>
      <c r="K19" s="16">
        <v>5148768</v>
      </c>
      <c r="L19" s="28">
        <v>73.25</v>
      </c>
      <c r="M19" s="15">
        <v>98.28</v>
      </c>
    </row>
    <row r="20" spans="1:14" x14ac:dyDescent="0.4">
      <c r="A20" s="7" t="s">
        <v>9</v>
      </c>
      <c r="B20" s="1"/>
      <c r="C20" s="1"/>
      <c r="D20" s="1">
        <v>215364</v>
      </c>
      <c r="E20" s="1">
        <v>3921127</v>
      </c>
      <c r="F20" s="1">
        <v>215364</v>
      </c>
      <c r="G20" s="8">
        <v>3921127</v>
      </c>
    </row>
    <row r="21" spans="1:14" ht="19.5" thickBot="1" x14ac:dyDescent="0.45">
      <c r="A21" s="7" t="s">
        <v>15</v>
      </c>
      <c r="B21" s="1">
        <v>86599</v>
      </c>
      <c r="C21" s="1">
        <v>1073194</v>
      </c>
      <c r="D21" s="1">
        <v>88305</v>
      </c>
      <c r="E21" s="1">
        <v>2542453</v>
      </c>
      <c r="F21" s="1">
        <v>174904</v>
      </c>
      <c r="G21" s="8">
        <v>3615648</v>
      </c>
    </row>
    <row r="22" spans="1:14" x14ac:dyDescent="0.4">
      <c r="A22" s="7" t="s">
        <v>20</v>
      </c>
      <c r="B22" s="1">
        <v>55748</v>
      </c>
      <c r="C22" s="1">
        <v>1603220</v>
      </c>
      <c r="D22" s="1">
        <v>5244</v>
      </c>
      <c r="E22" s="1">
        <v>254056</v>
      </c>
      <c r="F22" s="1">
        <v>60992</v>
      </c>
      <c r="G22" s="8">
        <v>1857276</v>
      </c>
      <c r="I22" s="161" t="s">
        <v>303</v>
      </c>
      <c r="J22" s="162"/>
      <c r="K22" s="162"/>
      <c r="L22" s="162"/>
      <c r="M22" s="162"/>
      <c r="N22" s="163"/>
    </row>
    <row r="23" spans="1:14" x14ac:dyDescent="0.4">
      <c r="A23" s="7" t="s">
        <v>28</v>
      </c>
      <c r="B23" s="1">
        <v>62307</v>
      </c>
      <c r="C23" s="1">
        <v>1247582</v>
      </c>
      <c r="D23" s="1"/>
      <c r="E23" s="1"/>
      <c r="F23" s="1">
        <v>62307</v>
      </c>
      <c r="G23" s="8">
        <v>1247582</v>
      </c>
      <c r="I23" s="164"/>
      <c r="J23" s="165"/>
      <c r="K23" s="165"/>
      <c r="L23" s="165"/>
      <c r="M23" s="165"/>
      <c r="N23" s="166"/>
    </row>
    <row r="24" spans="1:14" ht="19.5" thickBot="1" x14ac:dyDescent="0.45">
      <c r="A24" s="7" t="s">
        <v>16</v>
      </c>
      <c r="B24" s="1">
        <v>5601</v>
      </c>
      <c r="C24" s="1">
        <v>1244525</v>
      </c>
      <c r="D24" s="1"/>
      <c r="E24" s="1"/>
      <c r="F24" s="1">
        <v>5601</v>
      </c>
      <c r="G24" s="8">
        <v>1244525</v>
      </c>
      <c r="I24" s="164"/>
      <c r="J24" s="165"/>
      <c r="K24" s="165"/>
      <c r="L24" s="165"/>
      <c r="M24" s="165"/>
      <c r="N24" s="166"/>
    </row>
    <row r="25" spans="1:14" x14ac:dyDescent="0.4">
      <c r="A25" s="7" t="s">
        <v>18</v>
      </c>
      <c r="B25" s="1">
        <v>12105</v>
      </c>
      <c r="C25" s="1">
        <v>792229</v>
      </c>
      <c r="D25" s="1">
        <v>2907</v>
      </c>
      <c r="E25" s="1">
        <v>234086</v>
      </c>
      <c r="F25" s="1">
        <v>15013</v>
      </c>
      <c r="G25" s="8">
        <v>1026314</v>
      </c>
      <c r="I25" s="59" t="s">
        <v>35</v>
      </c>
      <c r="J25" s="24" t="s">
        <v>48</v>
      </c>
      <c r="K25" s="24" t="s">
        <v>49</v>
      </c>
      <c r="L25" s="24" t="s">
        <v>50</v>
      </c>
      <c r="M25" s="24" t="s">
        <v>51</v>
      </c>
      <c r="N25" s="21" t="s">
        <v>52</v>
      </c>
    </row>
    <row r="26" spans="1:14" x14ac:dyDescent="0.4">
      <c r="A26" s="7" t="s">
        <v>332</v>
      </c>
      <c r="B26" s="1">
        <v>1700270</v>
      </c>
      <c r="C26" s="1">
        <v>743125</v>
      </c>
      <c r="D26" s="1"/>
      <c r="E26" s="1"/>
      <c r="F26" s="1">
        <v>1700270</v>
      </c>
      <c r="G26" s="8">
        <v>743125</v>
      </c>
      <c r="I26" s="30" t="s">
        <v>38</v>
      </c>
      <c r="J26" s="23">
        <v>88.97</v>
      </c>
      <c r="K26" s="23">
        <v>92.91</v>
      </c>
      <c r="L26" s="23">
        <v>68.900000000000006</v>
      </c>
      <c r="M26" s="23">
        <v>81.75</v>
      </c>
      <c r="N26" s="18">
        <v>83.2</v>
      </c>
    </row>
    <row r="27" spans="1:14" x14ac:dyDescent="0.4">
      <c r="A27" s="7" t="s">
        <v>14</v>
      </c>
      <c r="B27" s="1"/>
      <c r="C27" s="1">
        <v>266283</v>
      </c>
      <c r="D27" s="1"/>
      <c r="E27" s="1">
        <v>440218</v>
      </c>
      <c r="F27" s="1"/>
      <c r="G27" s="8">
        <v>706501</v>
      </c>
      <c r="I27" s="30" t="s">
        <v>39</v>
      </c>
      <c r="J27" s="23">
        <v>98.83</v>
      </c>
      <c r="K27" s="23">
        <v>104.79</v>
      </c>
      <c r="L27" s="23">
        <v>0</v>
      </c>
      <c r="M27" s="23">
        <v>90.03</v>
      </c>
      <c r="N27" s="18">
        <v>89.86</v>
      </c>
    </row>
    <row r="28" spans="1:14" x14ac:dyDescent="0.4">
      <c r="A28" s="7" t="s">
        <v>21</v>
      </c>
      <c r="B28" s="1">
        <v>15778</v>
      </c>
      <c r="C28" s="1">
        <v>642255</v>
      </c>
      <c r="D28" s="1"/>
      <c r="E28" s="1"/>
      <c r="F28" s="1">
        <v>15778</v>
      </c>
      <c r="G28" s="8">
        <v>642255</v>
      </c>
      <c r="I28" s="30" t="s">
        <v>40</v>
      </c>
      <c r="J28" s="23">
        <v>98.24</v>
      </c>
      <c r="K28" s="23">
        <v>105.42</v>
      </c>
      <c r="L28" s="23">
        <v>0</v>
      </c>
      <c r="M28" s="23">
        <v>91.48</v>
      </c>
      <c r="N28" s="18">
        <v>93.21</v>
      </c>
    </row>
    <row r="29" spans="1:14" x14ac:dyDescent="0.4">
      <c r="A29" s="7" t="s">
        <v>23</v>
      </c>
      <c r="B29" s="1">
        <v>14883</v>
      </c>
      <c r="C29" s="1">
        <v>250835</v>
      </c>
      <c r="D29" s="1"/>
      <c r="E29" s="1"/>
      <c r="F29" s="1">
        <v>14883</v>
      </c>
      <c r="G29" s="8">
        <v>250835</v>
      </c>
      <c r="I29" s="30" t="s">
        <v>41</v>
      </c>
      <c r="J29" s="23">
        <v>103.3</v>
      </c>
      <c r="K29" s="23">
        <v>102.43</v>
      </c>
      <c r="L29" s="23">
        <v>98.43</v>
      </c>
      <c r="M29" s="23">
        <v>100.62</v>
      </c>
      <c r="N29" s="18">
        <v>98.64</v>
      </c>
    </row>
    <row r="30" spans="1:14" x14ac:dyDescent="0.4">
      <c r="A30" s="7" t="s">
        <v>22</v>
      </c>
      <c r="B30" s="1">
        <v>5797</v>
      </c>
      <c r="C30" s="1">
        <v>201710</v>
      </c>
      <c r="D30" s="1">
        <v>580</v>
      </c>
      <c r="E30" s="1">
        <v>20338</v>
      </c>
      <c r="F30" s="1">
        <v>6377</v>
      </c>
      <c r="G30" s="8">
        <v>222048</v>
      </c>
      <c r="I30" s="30" t="s">
        <v>42</v>
      </c>
      <c r="J30" s="23">
        <v>99.63</v>
      </c>
      <c r="K30" s="23">
        <v>102.61</v>
      </c>
      <c r="L30" s="23">
        <v>0</v>
      </c>
      <c r="M30" s="23">
        <v>98.17</v>
      </c>
      <c r="N30" s="18">
        <v>97.51</v>
      </c>
    </row>
    <row r="31" spans="1:14" x14ac:dyDescent="0.4">
      <c r="A31" s="7" t="s">
        <v>27</v>
      </c>
      <c r="B31" s="1">
        <v>1658</v>
      </c>
      <c r="C31" s="1">
        <v>45691</v>
      </c>
      <c r="D31" s="1">
        <v>4699</v>
      </c>
      <c r="E31" s="1">
        <v>89139</v>
      </c>
      <c r="F31" s="1">
        <v>6357</v>
      </c>
      <c r="G31" s="8">
        <v>134830</v>
      </c>
      <c r="I31" s="30" t="s">
        <v>43</v>
      </c>
      <c r="J31" s="23">
        <v>72.97</v>
      </c>
      <c r="K31" s="23">
        <v>0</v>
      </c>
      <c r="L31" s="23">
        <v>0</v>
      </c>
      <c r="M31" s="23">
        <v>70.98</v>
      </c>
      <c r="N31" s="18">
        <v>78.19</v>
      </c>
    </row>
    <row r="32" spans="1:14" x14ac:dyDescent="0.4">
      <c r="A32" s="7" t="s">
        <v>25</v>
      </c>
      <c r="B32" s="1">
        <v>1489</v>
      </c>
      <c r="C32" s="1">
        <v>29928</v>
      </c>
      <c r="D32" s="1">
        <v>6400</v>
      </c>
      <c r="E32" s="1">
        <v>72681</v>
      </c>
      <c r="F32" s="1">
        <v>7889</v>
      </c>
      <c r="G32" s="8">
        <v>102609</v>
      </c>
      <c r="I32" s="30" t="s">
        <v>44</v>
      </c>
      <c r="J32" s="23">
        <v>69.67</v>
      </c>
      <c r="K32" s="23">
        <v>0</v>
      </c>
      <c r="L32" s="23">
        <v>0</v>
      </c>
      <c r="M32" s="23">
        <v>67.75</v>
      </c>
      <c r="N32" s="18">
        <v>0</v>
      </c>
    </row>
    <row r="33" spans="1:14" x14ac:dyDescent="0.4">
      <c r="A33" s="7" t="s">
        <v>335</v>
      </c>
      <c r="B33" s="1"/>
      <c r="C33" s="1"/>
      <c r="D33" s="1">
        <v>16530</v>
      </c>
      <c r="E33" s="1">
        <v>97676</v>
      </c>
      <c r="F33" s="1">
        <v>16530</v>
      </c>
      <c r="G33" s="8">
        <v>97676</v>
      </c>
      <c r="I33" s="30" t="s">
        <v>45</v>
      </c>
      <c r="J33" s="23">
        <v>81.48</v>
      </c>
      <c r="K33" s="23">
        <v>0</v>
      </c>
      <c r="L33" s="23">
        <v>0</v>
      </c>
      <c r="M33" s="23">
        <v>73.239999999999995</v>
      </c>
      <c r="N33" s="18">
        <v>66.819999999999993</v>
      </c>
    </row>
    <row r="34" spans="1:14" x14ac:dyDescent="0.4">
      <c r="A34" s="7" t="s">
        <v>341</v>
      </c>
      <c r="B34" s="1"/>
      <c r="C34" s="1"/>
      <c r="D34" s="1">
        <v>9957</v>
      </c>
      <c r="E34" s="1">
        <v>87857</v>
      </c>
      <c r="F34" s="1">
        <v>9957</v>
      </c>
      <c r="G34" s="8">
        <v>87857</v>
      </c>
      <c r="I34" s="30" t="s">
        <v>46</v>
      </c>
      <c r="J34" s="23">
        <v>68.900000000000006</v>
      </c>
      <c r="K34" s="23">
        <v>0</v>
      </c>
      <c r="L34" s="23">
        <v>91.26</v>
      </c>
      <c r="M34" s="23">
        <v>69.760000000000005</v>
      </c>
      <c r="N34" s="18">
        <v>74.69</v>
      </c>
    </row>
    <row r="35" spans="1:14" ht="19.5" thickBot="1" x14ac:dyDescent="0.45">
      <c r="A35" s="7" t="s">
        <v>24</v>
      </c>
      <c r="B35" s="1">
        <v>5511</v>
      </c>
      <c r="C35" s="1">
        <v>45665</v>
      </c>
      <c r="D35" s="1">
        <v>1392</v>
      </c>
      <c r="E35" s="1">
        <v>11449</v>
      </c>
      <c r="F35" s="1">
        <v>6903</v>
      </c>
      <c r="G35" s="8">
        <v>57114</v>
      </c>
      <c r="I35" s="17" t="s">
        <v>47</v>
      </c>
      <c r="J35" s="12">
        <v>97.43</v>
      </c>
      <c r="K35" s="12">
        <v>103.18</v>
      </c>
      <c r="L35" s="12">
        <v>87.83</v>
      </c>
      <c r="M35" s="12">
        <v>91.18</v>
      </c>
      <c r="N35" s="26">
        <v>93.06</v>
      </c>
    </row>
    <row r="36" spans="1:14" x14ac:dyDescent="0.4">
      <c r="A36" s="7" t="s">
        <v>32</v>
      </c>
      <c r="B36" s="1">
        <v>1596</v>
      </c>
      <c r="C36" s="1">
        <v>11164</v>
      </c>
      <c r="D36" s="1">
        <v>987</v>
      </c>
      <c r="E36" s="1">
        <v>27118</v>
      </c>
      <c r="F36" s="1">
        <v>2583</v>
      </c>
      <c r="G36" s="8">
        <v>38282</v>
      </c>
    </row>
    <row r="37" spans="1:14" ht="19.5" thickBot="1" x14ac:dyDescent="0.45">
      <c r="A37" s="7" t="s">
        <v>30</v>
      </c>
      <c r="B37" s="1">
        <v>7473</v>
      </c>
      <c r="C37" s="1">
        <v>33459</v>
      </c>
      <c r="D37" s="1"/>
      <c r="E37" s="1"/>
      <c r="F37" s="1">
        <v>7473</v>
      </c>
      <c r="G37" s="8">
        <v>33459</v>
      </c>
    </row>
    <row r="38" spans="1:14" ht="18" customHeight="1" x14ac:dyDescent="0.4">
      <c r="A38" s="7" t="s">
        <v>342</v>
      </c>
      <c r="B38" s="1">
        <v>1805</v>
      </c>
      <c r="C38" s="1">
        <v>32520</v>
      </c>
      <c r="D38" s="1"/>
      <c r="E38" s="1"/>
      <c r="F38" s="1">
        <v>1805</v>
      </c>
      <c r="G38" s="8">
        <v>32520</v>
      </c>
      <c r="I38" s="161" t="s">
        <v>304</v>
      </c>
      <c r="J38" s="162"/>
      <c r="K38" s="162"/>
      <c r="L38" s="162"/>
      <c r="M38" s="163"/>
    </row>
    <row r="39" spans="1:14" x14ac:dyDescent="0.4">
      <c r="A39" s="7" t="s">
        <v>29</v>
      </c>
      <c r="B39" s="1">
        <v>1829</v>
      </c>
      <c r="C39" s="1">
        <v>30184</v>
      </c>
      <c r="D39" s="1"/>
      <c r="E39" s="1"/>
      <c r="F39" s="1">
        <v>1829</v>
      </c>
      <c r="G39" s="8">
        <v>30184</v>
      </c>
      <c r="I39" s="164"/>
      <c r="J39" s="165"/>
      <c r="K39" s="165"/>
      <c r="L39" s="165"/>
      <c r="M39" s="166"/>
    </row>
    <row r="40" spans="1:14" ht="19.5" thickBot="1" x14ac:dyDescent="0.45">
      <c r="A40" s="7" t="s">
        <v>31</v>
      </c>
      <c r="B40" s="1">
        <v>1355</v>
      </c>
      <c r="C40" s="1">
        <v>4959</v>
      </c>
      <c r="D40" s="1">
        <v>2700</v>
      </c>
      <c r="E40" s="1">
        <v>23760</v>
      </c>
      <c r="F40" s="1">
        <v>4055</v>
      </c>
      <c r="G40" s="8">
        <v>28719</v>
      </c>
      <c r="I40" s="167"/>
      <c r="J40" s="168"/>
      <c r="K40" s="168"/>
      <c r="L40" s="168"/>
      <c r="M40" s="169"/>
    </row>
    <row r="41" spans="1:14" x14ac:dyDescent="0.4">
      <c r="A41" s="7" t="s">
        <v>26</v>
      </c>
      <c r="B41" s="1">
        <v>2044</v>
      </c>
      <c r="C41" s="1">
        <v>27907</v>
      </c>
      <c r="D41" s="1"/>
      <c r="E41" s="1"/>
      <c r="F41" s="1">
        <v>2044</v>
      </c>
      <c r="G41" s="8">
        <v>27907</v>
      </c>
      <c r="I41" s="181" t="s">
        <v>35</v>
      </c>
      <c r="J41" s="76" t="s">
        <v>36</v>
      </c>
      <c r="K41" s="76"/>
      <c r="L41" s="76" t="s">
        <v>53</v>
      </c>
      <c r="M41" s="77"/>
    </row>
    <row r="42" spans="1:14" x14ac:dyDescent="0.4">
      <c r="A42" s="7" t="s">
        <v>343</v>
      </c>
      <c r="B42" s="1">
        <v>668</v>
      </c>
      <c r="C42" s="1">
        <v>10020</v>
      </c>
      <c r="D42" s="1"/>
      <c r="E42" s="1"/>
      <c r="F42" s="1">
        <v>668</v>
      </c>
      <c r="G42" s="8">
        <v>10020</v>
      </c>
      <c r="I42" s="182"/>
      <c r="J42" s="60">
        <v>2025</v>
      </c>
      <c r="K42" s="60">
        <v>2026</v>
      </c>
      <c r="L42" s="60">
        <v>2025</v>
      </c>
      <c r="M42" s="22">
        <v>2026</v>
      </c>
    </row>
    <row r="43" spans="1:14" x14ac:dyDescent="0.4">
      <c r="A43" s="7" t="s">
        <v>33</v>
      </c>
      <c r="B43" s="1">
        <v>102</v>
      </c>
      <c r="C43" s="1">
        <v>7343</v>
      </c>
      <c r="D43" s="1"/>
      <c r="E43" s="1"/>
      <c r="F43" s="1">
        <v>102</v>
      </c>
      <c r="G43" s="8">
        <v>7343</v>
      </c>
      <c r="I43" s="30" t="s">
        <v>38</v>
      </c>
      <c r="J43" s="20">
        <v>65616</v>
      </c>
      <c r="K43" s="20">
        <v>25451</v>
      </c>
      <c r="L43" s="19">
        <v>18.87</v>
      </c>
      <c r="M43" s="25">
        <v>28.44</v>
      </c>
    </row>
    <row r="44" spans="1:14" x14ac:dyDescent="0.4">
      <c r="A44" s="7" t="s">
        <v>34</v>
      </c>
      <c r="B44" s="1">
        <v>3011</v>
      </c>
      <c r="C44" s="1">
        <v>1900</v>
      </c>
      <c r="D44" s="1">
        <v>50</v>
      </c>
      <c r="E44" s="1">
        <v>108</v>
      </c>
      <c r="F44" s="1">
        <v>3062</v>
      </c>
      <c r="G44" s="8">
        <v>2008</v>
      </c>
      <c r="I44" s="30" t="s">
        <v>39</v>
      </c>
      <c r="J44" s="20">
        <v>96816</v>
      </c>
      <c r="K44" s="20">
        <v>397442</v>
      </c>
      <c r="L44" s="19">
        <v>20.36</v>
      </c>
      <c r="M44" s="25">
        <v>34.6</v>
      </c>
    </row>
    <row r="45" spans="1:14" x14ac:dyDescent="0.4">
      <c r="A45" s="7" t="s">
        <v>344</v>
      </c>
      <c r="B45" s="1">
        <v>134</v>
      </c>
      <c r="C45" s="1">
        <v>1610</v>
      </c>
      <c r="D45" s="1"/>
      <c r="E45" s="1"/>
      <c r="F45" s="1">
        <v>134</v>
      </c>
      <c r="G45" s="8">
        <v>1610</v>
      </c>
      <c r="I45" s="30" t="s">
        <v>40</v>
      </c>
      <c r="J45" s="20">
        <v>46939</v>
      </c>
      <c r="K45" s="20">
        <v>77029</v>
      </c>
      <c r="L45" s="19">
        <v>21.73</v>
      </c>
      <c r="M45" s="25">
        <v>31.17</v>
      </c>
    </row>
    <row r="46" spans="1:14" x14ac:dyDescent="0.4">
      <c r="A46" s="7" t="s">
        <v>333</v>
      </c>
      <c r="B46" s="1">
        <v>1388</v>
      </c>
      <c r="C46" s="1">
        <v>1059</v>
      </c>
      <c r="D46" s="1">
        <v>387</v>
      </c>
      <c r="E46" s="1">
        <v>363</v>
      </c>
      <c r="F46" s="1">
        <v>1775</v>
      </c>
      <c r="G46" s="8">
        <v>1422</v>
      </c>
      <c r="I46" s="30" t="s">
        <v>41</v>
      </c>
      <c r="J46" s="20">
        <v>127162</v>
      </c>
      <c r="K46" s="20">
        <v>45761</v>
      </c>
      <c r="L46" s="19">
        <v>20.47</v>
      </c>
      <c r="M46" s="25">
        <v>35.14</v>
      </c>
    </row>
    <row r="47" spans="1:14" x14ac:dyDescent="0.4">
      <c r="A47" s="7" t="s">
        <v>298</v>
      </c>
      <c r="B47" s="1">
        <v>379</v>
      </c>
      <c r="C47" s="1">
        <v>785</v>
      </c>
      <c r="D47" s="1"/>
      <c r="E47" s="1"/>
      <c r="F47" s="1">
        <v>379</v>
      </c>
      <c r="G47" s="8">
        <v>785</v>
      </c>
      <c r="I47" s="30" t="s">
        <v>42</v>
      </c>
      <c r="J47" s="20">
        <v>71816</v>
      </c>
      <c r="K47" s="20">
        <v>77769</v>
      </c>
      <c r="L47" s="19">
        <v>21.65</v>
      </c>
      <c r="M47" s="25">
        <v>29.15</v>
      </c>
    </row>
    <row r="48" spans="1:14" x14ac:dyDescent="0.4">
      <c r="A48" s="7" t="s">
        <v>319</v>
      </c>
      <c r="B48" s="1">
        <v>63</v>
      </c>
      <c r="C48" s="1">
        <v>313</v>
      </c>
      <c r="D48" s="1"/>
      <c r="E48" s="1"/>
      <c r="F48" s="1">
        <v>63</v>
      </c>
      <c r="G48" s="8">
        <v>313</v>
      </c>
      <c r="I48" s="30" t="s">
        <v>43</v>
      </c>
      <c r="J48" s="20">
        <v>48990</v>
      </c>
      <c r="K48" s="20">
        <v>72939</v>
      </c>
      <c r="L48" s="19">
        <v>20.13</v>
      </c>
      <c r="M48" s="25">
        <v>29.44</v>
      </c>
    </row>
    <row r="49" spans="1:13" x14ac:dyDescent="0.4">
      <c r="A49" s="7" t="s">
        <v>345</v>
      </c>
      <c r="B49" s="1">
        <v>132</v>
      </c>
      <c r="C49" s="1">
        <v>293</v>
      </c>
      <c r="D49" s="1"/>
      <c r="E49" s="1"/>
      <c r="F49" s="1">
        <v>132</v>
      </c>
      <c r="G49" s="8">
        <v>293</v>
      </c>
      <c r="I49" s="30" t="s">
        <v>44</v>
      </c>
      <c r="J49" s="20">
        <v>39816</v>
      </c>
      <c r="K49" s="20">
        <v>17933</v>
      </c>
      <c r="L49" s="19">
        <v>19.32</v>
      </c>
      <c r="M49" s="25">
        <v>27.38</v>
      </c>
    </row>
    <row r="50" spans="1:13" x14ac:dyDescent="0.4">
      <c r="A50" s="7" t="s">
        <v>318</v>
      </c>
      <c r="B50" s="1">
        <v>4412</v>
      </c>
      <c r="C50" s="1">
        <v>248</v>
      </c>
      <c r="D50" s="1"/>
      <c r="E50" s="1"/>
      <c r="F50" s="1">
        <v>4412</v>
      </c>
      <c r="G50" s="8">
        <v>248</v>
      </c>
      <c r="I50" s="30" t="s">
        <v>45</v>
      </c>
      <c r="J50" s="20">
        <v>7650</v>
      </c>
      <c r="K50" s="20">
        <v>12324</v>
      </c>
      <c r="L50" s="19">
        <v>19.57</v>
      </c>
      <c r="M50" s="25">
        <v>31.85</v>
      </c>
    </row>
    <row r="51" spans="1:13" x14ac:dyDescent="0.4">
      <c r="A51" s="7" t="s">
        <v>331</v>
      </c>
      <c r="B51" s="1">
        <v>71</v>
      </c>
      <c r="C51" s="1">
        <v>209</v>
      </c>
      <c r="D51" s="1"/>
      <c r="E51" s="1"/>
      <c r="F51" s="1">
        <v>71</v>
      </c>
      <c r="G51" s="8">
        <v>209</v>
      </c>
      <c r="I51" s="30" t="s">
        <v>46</v>
      </c>
      <c r="J51" s="20">
        <v>6368</v>
      </c>
      <c r="K51" s="20">
        <v>11644</v>
      </c>
      <c r="L51" s="19">
        <v>21.64</v>
      </c>
      <c r="M51" s="25">
        <v>32.22</v>
      </c>
    </row>
    <row r="52" spans="1:13" ht="19.5" thickBot="1" x14ac:dyDescent="0.45">
      <c r="A52" s="7" t="s">
        <v>334</v>
      </c>
      <c r="B52" s="1">
        <v>6</v>
      </c>
      <c r="C52" s="1">
        <v>200</v>
      </c>
      <c r="D52" s="1"/>
      <c r="E52" s="1"/>
      <c r="F52" s="1">
        <v>6</v>
      </c>
      <c r="G52" s="8">
        <v>200</v>
      </c>
      <c r="I52" s="29" t="s">
        <v>47</v>
      </c>
      <c r="J52" s="16">
        <v>511171</v>
      </c>
      <c r="K52" s="16">
        <v>738293</v>
      </c>
      <c r="L52" s="28">
        <v>20.399999999999999</v>
      </c>
      <c r="M52" s="15">
        <v>32.72</v>
      </c>
    </row>
    <row r="53" spans="1:13" x14ac:dyDescent="0.4">
      <c r="A53" s="7" t="s">
        <v>300</v>
      </c>
      <c r="B53" s="1">
        <v>22</v>
      </c>
      <c r="C53" s="1">
        <v>140</v>
      </c>
      <c r="D53" s="1"/>
      <c r="E53" s="1"/>
      <c r="F53" s="1">
        <v>22</v>
      </c>
      <c r="G53" s="8">
        <v>140</v>
      </c>
    </row>
    <row r="54" spans="1:13" ht="19.5" thickBot="1" x14ac:dyDescent="0.45">
      <c r="A54" s="9" t="s">
        <v>346</v>
      </c>
      <c r="B54" s="10">
        <v>11</v>
      </c>
      <c r="C54" s="10">
        <v>110</v>
      </c>
      <c r="D54" s="10"/>
      <c r="E54" s="10"/>
      <c r="F54" s="10">
        <v>11</v>
      </c>
      <c r="G54" s="11">
        <v>110</v>
      </c>
    </row>
    <row r="55" spans="1:13" ht="18" customHeight="1" x14ac:dyDescent="0.4">
      <c r="I55" s="161" t="s">
        <v>305</v>
      </c>
      <c r="J55" s="162"/>
      <c r="K55" s="162"/>
      <c r="L55" s="162"/>
      <c r="M55" s="163"/>
    </row>
    <row r="56" spans="1:13" x14ac:dyDescent="0.4">
      <c r="I56" s="164"/>
      <c r="J56" s="165"/>
      <c r="K56" s="165"/>
      <c r="L56" s="165"/>
      <c r="M56" s="166"/>
    </row>
    <row r="57" spans="1:13" ht="15" customHeight="1" thickBot="1" x14ac:dyDescent="0.45">
      <c r="I57" s="167"/>
      <c r="J57" s="168"/>
      <c r="K57" s="168"/>
      <c r="L57" s="168"/>
      <c r="M57" s="169"/>
    </row>
    <row r="58" spans="1:13" ht="15" customHeight="1" x14ac:dyDescent="0.4">
      <c r="I58" s="181" t="s">
        <v>35</v>
      </c>
      <c r="J58" s="76" t="s">
        <v>36</v>
      </c>
      <c r="K58" s="76"/>
      <c r="L58" s="76" t="s">
        <v>54</v>
      </c>
      <c r="M58" s="77"/>
    </row>
    <row r="59" spans="1:13" ht="18.95" customHeight="1" x14ac:dyDescent="0.4">
      <c r="I59" s="182"/>
      <c r="J59" s="60">
        <v>2025</v>
      </c>
      <c r="K59" s="60">
        <v>2026</v>
      </c>
      <c r="L59" s="60">
        <v>2025</v>
      </c>
      <c r="M59" s="22">
        <v>2026</v>
      </c>
    </row>
    <row r="60" spans="1:13" ht="18.95" customHeight="1" x14ac:dyDescent="0.4">
      <c r="I60" s="30" t="s">
        <v>38</v>
      </c>
      <c r="J60" s="20">
        <v>197534</v>
      </c>
      <c r="K60" s="20">
        <v>365415</v>
      </c>
      <c r="L60" s="19">
        <v>21.69</v>
      </c>
      <c r="M60" s="25">
        <v>33.31</v>
      </c>
    </row>
    <row r="61" spans="1:13" ht="18.95" customHeight="1" x14ac:dyDescent="0.4">
      <c r="I61" s="30" t="s">
        <v>39</v>
      </c>
      <c r="J61" s="20">
        <v>127121</v>
      </c>
      <c r="K61" s="20">
        <v>122839</v>
      </c>
      <c r="L61" s="19">
        <v>22.47</v>
      </c>
      <c r="M61" s="25">
        <v>39.44</v>
      </c>
    </row>
    <row r="62" spans="1:13" ht="18.95" customHeight="1" x14ac:dyDescent="0.4">
      <c r="I62" s="30" t="s">
        <v>40</v>
      </c>
      <c r="J62" s="20">
        <v>23601</v>
      </c>
      <c r="K62" s="20">
        <v>31202</v>
      </c>
      <c r="L62" s="19">
        <v>24.01</v>
      </c>
      <c r="M62" s="25">
        <v>34.380000000000003</v>
      </c>
    </row>
    <row r="63" spans="1:13" ht="18.95" customHeight="1" x14ac:dyDescent="0.4">
      <c r="I63" s="30" t="s">
        <v>41</v>
      </c>
      <c r="J63" s="20">
        <v>27409</v>
      </c>
      <c r="K63" s="20">
        <v>74107</v>
      </c>
      <c r="L63" s="19">
        <v>23.31</v>
      </c>
      <c r="M63" s="25">
        <v>38.200000000000003</v>
      </c>
    </row>
    <row r="64" spans="1:13" ht="18.95" customHeight="1" x14ac:dyDescent="0.4">
      <c r="I64" s="30" t="s">
        <v>42</v>
      </c>
      <c r="J64" s="20">
        <v>236178</v>
      </c>
      <c r="K64" s="20">
        <v>94196</v>
      </c>
      <c r="L64" s="19">
        <v>23.45</v>
      </c>
      <c r="M64" s="25">
        <v>34.29</v>
      </c>
    </row>
    <row r="65" spans="9:13" ht="18.95" customHeight="1" x14ac:dyDescent="0.4">
      <c r="I65" s="30" t="s">
        <v>43</v>
      </c>
      <c r="J65" s="20">
        <v>16076</v>
      </c>
      <c r="K65" s="20">
        <v>15106</v>
      </c>
      <c r="L65" s="19">
        <v>22.67</v>
      </c>
      <c r="M65" s="25">
        <v>31.76</v>
      </c>
    </row>
    <row r="66" spans="9:13" ht="18.95" customHeight="1" x14ac:dyDescent="0.4">
      <c r="I66" s="30" t="s">
        <v>44</v>
      </c>
      <c r="J66" s="20">
        <v>9926</v>
      </c>
      <c r="K66" s="20">
        <v>6518</v>
      </c>
      <c r="L66" s="19">
        <v>22.69</v>
      </c>
      <c r="M66" s="25">
        <v>31.24</v>
      </c>
    </row>
    <row r="67" spans="9:13" ht="18.95" customHeight="1" x14ac:dyDescent="0.4">
      <c r="I67" s="30" t="s">
        <v>45</v>
      </c>
      <c r="J67" s="20">
        <v>6573</v>
      </c>
      <c r="K67" s="20">
        <v>5622</v>
      </c>
      <c r="L67" s="19">
        <v>22.95</v>
      </c>
      <c r="M67" s="25">
        <v>38.15</v>
      </c>
    </row>
    <row r="68" spans="9:13" ht="18.95" customHeight="1" x14ac:dyDescent="0.4">
      <c r="I68" s="30" t="s">
        <v>46</v>
      </c>
      <c r="J68" s="20">
        <v>6073</v>
      </c>
      <c r="K68" s="20">
        <v>10852</v>
      </c>
      <c r="L68" s="19">
        <v>24.64</v>
      </c>
      <c r="M68" s="25">
        <v>38.340000000000003</v>
      </c>
    </row>
    <row r="69" spans="9:13" ht="18.95" customHeight="1" thickBot="1" x14ac:dyDescent="0.45">
      <c r="I69" s="29" t="s">
        <v>47</v>
      </c>
      <c r="J69" s="16">
        <v>650490</v>
      </c>
      <c r="K69" s="16">
        <v>725857</v>
      </c>
      <c r="L69" s="28">
        <v>22.71</v>
      </c>
      <c r="M69" s="15">
        <v>35.08</v>
      </c>
    </row>
    <row r="70" spans="9:13" ht="18.95" customHeight="1" x14ac:dyDescent="0.4"/>
    <row r="71" spans="9:13" ht="18.95" customHeight="1" x14ac:dyDescent="0.4"/>
    <row r="72" spans="9:13" ht="18.95" customHeight="1" x14ac:dyDescent="0.4"/>
  </sheetData>
  <mergeCells count="9">
    <mergeCell ref="I5:M7"/>
    <mergeCell ref="A5:G7"/>
    <mergeCell ref="A8:A9"/>
    <mergeCell ref="I8:I9"/>
    <mergeCell ref="I58:I59"/>
    <mergeCell ref="I41:I42"/>
    <mergeCell ref="I55:M57"/>
    <mergeCell ref="I22:N24"/>
    <mergeCell ref="I38:M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1761-5B3D-424D-8422-CA2B908B6212}">
  <sheetPr>
    <tabColor theme="2"/>
  </sheetPr>
  <dimension ref="A1:F35"/>
  <sheetViews>
    <sheetView workbookViewId="0">
      <selection activeCell="I13" sqref="I13"/>
    </sheetView>
  </sheetViews>
  <sheetFormatPr baseColWidth="10" defaultRowHeight="18.75" x14ac:dyDescent="0.4"/>
  <cols>
    <col min="1" max="1" width="13.6640625" bestFit="1" customWidth="1"/>
    <col min="2" max="2" width="3.21875" bestFit="1" customWidth="1"/>
    <col min="3" max="3" width="13.21875" bestFit="1" customWidth="1"/>
    <col min="4" max="4" width="12.21875" bestFit="1" customWidth="1"/>
    <col min="5" max="5" width="13" bestFit="1" customWidth="1"/>
    <col min="6" max="6" width="14.88671875" bestFit="1" customWidth="1"/>
  </cols>
  <sheetData>
    <row r="1" spans="1:6" ht="16.5" customHeight="1" x14ac:dyDescent="0.4">
      <c r="A1" s="67"/>
      <c r="B1" s="68"/>
      <c r="C1" s="68"/>
      <c r="D1" s="68"/>
      <c r="E1" s="68"/>
      <c r="F1" s="69"/>
    </row>
    <row r="2" spans="1:6" ht="16.5" customHeight="1" x14ac:dyDescent="0.4">
      <c r="A2" s="81" t="str">
        <f>'Tabeller fra Fisknytt'!A2</f>
        <v>Fisknytt uke 15 2026</v>
      </c>
      <c r="B2" s="79"/>
      <c r="C2" s="79"/>
      <c r="D2" s="79"/>
      <c r="E2" s="79"/>
      <c r="F2" s="80"/>
    </row>
    <row r="3" spans="1:6" ht="17.25" customHeight="1" thickBot="1" x14ac:dyDescent="0.45">
      <c r="A3" s="70"/>
      <c r="B3" s="71"/>
      <c r="C3" s="71"/>
      <c r="D3" s="71"/>
      <c r="E3" s="71"/>
      <c r="F3" s="72"/>
    </row>
    <row r="4" spans="1:6" ht="19.5" thickBot="1" x14ac:dyDescent="0.45"/>
    <row r="5" spans="1:6" x14ac:dyDescent="0.4">
      <c r="A5" s="95" t="str">
        <f>"Aktivitetsbarometeret - 3 på topp arter i uke "&amp;RIGHT(A2,7)</f>
        <v>Aktivitetsbarometeret - 3 på topp arter i uke 15 2026</v>
      </c>
      <c r="B5" s="96"/>
      <c r="C5" s="96"/>
      <c r="D5" s="96"/>
      <c r="E5" s="96"/>
      <c r="F5" s="97"/>
    </row>
    <row r="6" spans="1:6" x14ac:dyDescent="0.4">
      <c r="A6" s="98" t="s">
        <v>306</v>
      </c>
      <c r="B6" s="99"/>
      <c r="C6" s="99"/>
      <c r="D6" s="99"/>
      <c r="E6" s="99"/>
      <c r="F6" s="100"/>
    </row>
    <row r="7" spans="1:6" ht="19.5" thickBot="1" x14ac:dyDescent="0.45">
      <c r="A7" s="85"/>
      <c r="B7" s="86"/>
      <c r="C7" s="86"/>
      <c r="D7" s="86"/>
      <c r="E7" s="86"/>
      <c r="F7" s="87"/>
    </row>
    <row r="8" spans="1:6" x14ac:dyDescent="0.4">
      <c r="A8" s="82" t="s">
        <v>35</v>
      </c>
      <c r="B8" s="83" t="s">
        <v>55</v>
      </c>
      <c r="C8" s="83" t="s">
        <v>56</v>
      </c>
      <c r="D8" s="83" t="s">
        <v>57</v>
      </c>
      <c r="E8" s="83" t="s">
        <v>36</v>
      </c>
      <c r="F8" s="84" t="s">
        <v>58</v>
      </c>
    </row>
    <row r="9" spans="1:6" x14ac:dyDescent="0.4">
      <c r="A9" s="88" t="s">
        <v>38</v>
      </c>
      <c r="B9" s="14">
        <v>1</v>
      </c>
      <c r="C9" s="14" t="s">
        <v>6</v>
      </c>
      <c r="D9" s="34">
        <v>36643671</v>
      </c>
      <c r="E9" s="34">
        <v>621812</v>
      </c>
      <c r="F9" s="32">
        <v>58.93</v>
      </c>
    </row>
    <row r="10" spans="1:6" x14ac:dyDescent="0.4">
      <c r="A10" s="89"/>
      <c r="B10" s="14">
        <v>2</v>
      </c>
      <c r="C10" s="14" t="s">
        <v>10</v>
      </c>
      <c r="D10" s="34">
        <v>8706623</v>
      </c>
      <c r="E10" s="34">
        <v>366025</v>
      </c>
      <c r="F10" s="32">
        <v>23.79</v>
      </c>
    </row>
    <row r="11" spans="1:6" x14ac:dyDescent="0.4">
      <c r="A11" s="90"/>
      <c r="B11" s="14">
        <v>3</v>
      </c>
      <c r="C11" s="14" t="s">
        <v>11</v>
      </c>
      <c r="D11" s="34">
        <v>2906760</v>
      </c>
      <c r="E11" s="34">
        <v>37508</v>
      </c>
      <c r="F11" s="32">
        <v>77.5</v>
      </c>
    </row>
    <row r="12" spans="1:6" x14ac:dyDescent="0.4">
      <c r="A12" s="91" t="s">
        <v>39</v>
      </c>
      <c r="B12" s="27">
        <v>1</v>
      </c>
      <c r="C12" s="27" t="s">
        <v>6</v>
      </c>
      <c r="D12" s="35">
        <v>121071672</v>
      </c>
      <c r="E12" s="35">
        <v>1828923</v>
      </c>
      <c r="F12" s="31">
        <v>66.2</v>
      </c>
    </row>
    <row r="13" spans="1:6" x14ac:dyDescent="0.4">
      <c r="A13" s="92"/>
      <c r="B13" s="27">
        <v>2</v>
      </c>
      <c r="C13" s="27" t="s">
        <v>7</v>
      </c>
      <c r="D13" s="35">
        <v>10185638</v>
      </c>
      <c r="E13" s="35">
        <v>397442</v>
      </c>
      <c r="F13" s="31">
        <v>25.63</v>
      </c>
    </row>
    <row r="14" spans="1:6" x14ac:dyDescent="0.4">
      <c r="A14" s="93"/>
      <c r="B14" s="27">
        <v>3</v>
      </c>
      <c r="C14" s="27" t="s">
        <v>8</v>
      </c>
      <c r="D14" s="35">
        <v>6115917</v>
      </c>
      <c r="E14" s="35">
        <v>33722</v>
      </c>
      <c r="F14" s="31">
        <v>181.36</v>
      </c>
    </row>
    <row r="15" spans="1:6" x14ac:dyDescent="0.4">
      <c r="A15" s="88" t="s">
        <v>40</v>
      </c>
      <c r="B15" s="14">
        <v>1</v>
      </c>
      <c r="C15" s="14" t="s">
        <v>6</v>
      </c>
      <c r="D15" s="34">
        <v>73723536</v>
      </c>
      <c r="E15" s="34">
        <v>1107024</v>
      </c>
      <c r="F15" s="32">
        <v>66.599999999999994</v>
      </c>
    </row>
    <row r="16" spans="1:6" x14ac:dyDescent="0.4">
      <c r="A16" s="89"/>
      <c r="B16" s="14">
        <v>2</v>
      </c>
      <c r="C16" s="14" t="s">
        <v>7</v>
      </c>
      <c r="D16" s="34">
        <v>1778602</v>
      </c>
      <c r="E16" s="34">
        <v>77029</v>
      </c>
      <c r="F16" s="32">
        <v>23.09</v>
      </c>
    </row>
    <row r="17" spans="1:6" x14ac:dyDescent="0.4">
      <c r="A17" s="90"/>
      <c r="B17" s="14">
        <v>3</v>
      </c>
      <c r="C17" s="14" t="s">
        <v>19</v>
      </c>
      <c r="D17" s="34">
        <v>1352275</v>
      </c>
      <c r="E17" s="34">
        <v>16631</v>
      </c>
      <c r="F17" s="32">
        <v>81.31</v>
      </c>
    </row>
    <row r="18" spans="1:6" x14ac:dyDescent="0.4">
      <c r="A18" s="91" t="s">
        <v>41</v>
      </c>
      <c r="B18" s="27">
        <v>1</v>
      </c>
      <c r="C18" s="27" t="s">
        <v>6</v>
      </c>
      <c r="D18" s="35">
        <v>50959419</v>
      </c>
      <c r="E18" s="35">
        <v>747316</v>
      </c>
      <c r="F18" s="31">
        <v>68.19</v>
      </c>
    </row>
    <row r="19" spans="1:6" x14ac:dyDescent="0.4">
      <c r="A19" s="92"/>
      <c r="B19" s="27">
        <v>2</v>
      </c>
      <c r="C19" s="27" t="s">
        <v>10</v>
      </c>
      <c r="D19" s="35">
        <v>1882275</v>
      </c>
      <c r="E19" s="35">
        <v>74107</v>
      </c>
      <c r="F19" s="31">
        <v>25.4</v>
      </c>
    </row>
    <row r="20" spans="1:6" x14ac:dyDescent="0.4">
      <c r="A20" s="93"/>
      <c r="B20" s="27">
        <v>3</v>
      </c>
      <c r="C20" s="27" t="s">
        <v>7</v>
      </c>
      <c r="D20" s="35">
        <v>1036452</v>
      </c>
      <c r="E20" s="35">
        <v>45761</v>
      </c>
      <c r="F20" s="31">
        <v>22.65</v>
      </c>
    </row>
    <row r="21" spans="1:6" x14ac:dyDescent="0.4">
      <c r="A21" s="88" t="s">
        <v>42</v>
      </c>
      <c r="B21" s="14">
        <v>1</v>
      </c>
      <c r="C21" s="14" t="s">
        <v>6</v>
      </c>
      <c r="D21" s="34">
        <v>52086973</v>
      </c>
      <c r="E21" s="34">
        <v>784884</v>
      </c>
      <c r="F21" s="32">
        <v>66.36</v>
      </c>
    </row>
    <row r="22" spans="1:6" x14ac:dyDescent="0.4">
      <c r="A22" s="89"/>
      <c r="B22" s="14">
        <v>2</v>
      </c>
      <c r="C22" s="14" t="s">
        <v>10</v>
      </c>
      <c r="D22" s="34">
        <v>2307386</v>
      </c>
      <c r="E22" s="34">
        <v>94196</v>
      </c>
      <c r="F22" s="32">
        <v>24.5</v>
      </c>
    </row>
    <row r="23" spans="1:6" x14ac:dyDescent="0.4">
      <c r="A23" s="90"/>
      <c r="B23" s="14">
        <v>3</v>
      </c>
      <c r="C23" s="14" t="s">
        <v>7</v>
      </c>
      <c r="D23" s="34">
        <v>1679088</v>
      </c>
      <c r="E23" s="34">
        <v>77769</v>
      </c>
      <c r="F23" s="32">
        <v>21.59</v>
      </c>
    </row>
    <row r="24" spans="1:6" x14ac:dyDescent="0.4">
      <c r="A24" s="91" t="s">
        <v>43</v>
      </c>
      <c r="B24" s="27">
        <v>1</v>
      </c>
      <c r="C24" s="27" t="s">
        <v>6</v>
      </c>
      <c r="D24" s="35">
        <v>1764860</v>
      </c>
      <c r="E24" s="35">
        <v>36327</v>
      </c>
      <c r="F24" s="31">
        <v>48.58</v>
      </c>
    </row>
    <row r="25" spans="1:6" x14ac:dyDescent="0.4">
      <c r="A25" s="92"/>
      <c r="B25" s="27">
        <v>2</v>
      </c>
      <c r="C25" s="27" t="s">
        <v>7</v>
      </c>
      <c r="D25" s="35">
        <v>1590853</v>
      </c>
      <c r="E25" s="35">
        <v>72949</v>
      </c>
      <c r="F25" s="31">
        <v>21.81</v>
      </c>
    </row>
    <row r="26" spans="1:6" x14ac:dyDescent="0.4">
      <c r="A26" s="93"/>
      <c r="B26" s="27">
        <v>3</v>
      </c>
      <c r="C26" s="27" t="s">
        <v>13</v>
      </c>
      <c r="D26" s="35">
        <v>603409</v>
      </c>
      <c r="E26" s="35">
        <v>32315</v>
      </c>
      <c r="F26" s="31">
        <v>18.670000000000002</v>
      </c>
    </row>
    <row r="27" spans="1:6" x14ac:dyDescent="0.4">
      <c r="A27" s="88" t="s">
        <v>44</v>
      </c>
      <c r="B27" s="14">
        <v>1</v>
      </c>
      <c r="C27" s="14" t="s">
        <v>6</v>
      </c>
      <c r="D27" s="34">
        <v>719893</v>
      </c>
      <c r="E27" s="34">
        <v>15533</v>
      </c>
      <c r="F27" s="32">
        <v>46.35</v>
      </c>
    </row>
    <row r="28" spans="1:6" x14ac:dyDescent="0.4">
      <c r="A28" s="89"/>
      <c r="B28" s="14">
        <v>2</v>
      </c>
      <c r="C28" s="14" t="s">
        <v>7</v>
      </c>
      <c r="D28" s="34">
        <v>363706</v>
      </c>
      <c r="E28" s="34">
        <v>17933</v>
      </c>
      <c r="F28" s="32">
        <v>20.28</v>
      </c>
    </row>
    <row r="29" spans="1:6" x14ac:dyDescent="0.4">
      <c r="A29" s="90"/>
      <c r="B29" s="14">
        <v>3</v>
      </c>
      <c r="C29" s="14" t="s">
        <v>13</v>
      </c>
      <c r="D29" s="34">
        <v>207074</v>
      </c>
      <c r="E29" s="34">
        <v>14522</v>
      </c>
      <c r="F29" s="32">
        <v>14.26</v>
      </c>
    </row>
    <row r="30" spans="1:6" x14ac:dyDescent="0.4">
      <c r="A30" s="91" t="s">
        <v>45</v>
      </c>
      <c r="B30" s="27">
        <v>1</v>
      </c>
      <c r="C30" s="27" t="s">
        <v>16</v>
      </c>
      <c r="D30" s="35">
        <v>677745</v>
      </c>
      <c r="E30" s="35">
        <v>3101</v>
      </c>
      <c r="F30" s="31">
        <v>218.56</v>
      </c>
    </row>
    <row r="31" spans="1:6" x14ac:dyDescent="0.4">
      <c r="A31" s="92"/>
      <c r="B31" s="27">
        <v>2</v>
      </c>
      <c r="C31" s="27" t="s">
        <v>6</v>
      </c>
      <c r="D31" s="35">
        <v>506410</v>
      </c>
      <c r="E31" s="35">
        <v>9343</v>
      </c>
      <c r="F31" s="31">
        <v>54.2</v>
      </c>
    </row>
    <row r="32" spans="1:6" x14ac:dyDescent="0.4">
      <c r="A32" s="93"/>
      <c r="B32" s="27">
        <v>3</v>
      </c>
      <c r="C32" s="27" t="s">
        <v>21</v>
      </c>
      <c r="D32" s="35">
        <v>468605</v>
      </c>
      <c r="E32" s="35">
        <v>12305</v>
      </c>
      <c r="F32" s="31">
        <v>38.08</v>
      </c>
    </row>
    <row r="33" spans="1:6" x14ac:dyDescent="0.4">
      <c r="A33" s="88" t="s">
        <v>46</v>
      </c>
      <c r="B33" s="14">
        <v>1</v>
      </c>
      <c r="C33" s="14" t="s">
        <v>13</v>
      </c>
      <c r="D33" s="34">
        <v>809412</v>
      </c>
      <c r="E33" s="34">
        <v>24555</v>
      </c>
      <c r="F33" s="32">
        <v>32.96</v>
      </c>
    </row>
    <row r="34" spans="1:6" x14ac:dyDescent="0.4">
      <c r="A34" s="89"/>
      <c r="B34" s="14">
        <v>2</v>
      </c>
      <c r="C34" s="14" t="s">
        <v>16</v>
      </c>
      <c r="D34" s="34">
        <v>566780</v>
      </c>
      <c r="E34" s="34">
        <v>2500</v>
      </c>
      <c r="F34" s="32">
        <v>226.74</v>
      </c>
    </row>
    <row r="35" spans="1:6" ht="19.5" thickBot="1" x14ac:dyDescent="0.45">
      <c r="A35" s="94"/>
      <c r="B35" s="13">
        <v>3</v>
      </c>
      <c r="C35" s="13" t="s">
        <v>6</v>
      </c>
      <c r="D35" s="36">
        <v>491555</v>
      </c>
      <c r="E35" s="36">
        <v>9785</v>
      </c>
      <c r="F35" s="33">
        <v>50.23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3E18-9746-4063-9229-694478950D46}">
  <sheetPr>
    <tabColor theme="5"/>
  </sheetPr>
  <dimension ref="A1:AU101"/>
  <sheetViews>
    <sheetView topLeftCell="A13" zoomScale="84" zoomScaleNormal="84" workbookViewId="0">
      <selection activeCell="E11" sqref="E11"/>
    </sheetView>
  </sheetViews>
  <sheetFormatPr baseColWidth="10" defaultRowHeight="18.75" x14ac:dyDescent="0.4"/>
  <cols>
    <col min="1" max="1" width="12.5546875" style="147" bestFit="1" customWidth="1"/>
    <col min="2" max="2" width="12.77734375" style="147" bestFit="1" customWidth="1"/>
    <col min="3" max="3" width="13.44140625" bestFit="1" customWidth="1"/>
    <col min="4" max="5" width="9.88671875" style="151" bestFit="1" customWidth="1"/>
    <col min="6" max="6" width="9" style="151" bestFit="1" customWidth="1"/>
    <col min="7" max="7" width="6.6640625" bestFit="1" customWidth="1"/>
    <col min="8" max="8" width="4.109375" customWidth="1"/>
    <col min="9" max="9" width="13.33203125" style="147" bestFit="1" customWidth="1"/>
    <col min="10" max="10" width="13.44140625" style="147" bestFit="1" customWidth="1"/>
    <col min="11" max="11" width="13.44140625" bestFit="1" customWidth="1"/>
    <col min="12" max="13" width="9.88671875" style="151" bestFit="1" customWidth="1"/>
    <col min="14" max="14" width="9" style="151" bestFit="1" customWidth="1"/>
    <col min="15" max="15" width="6.6640625" bestFit="1" customWidth="1"/>
    <col min="16" max="16" width="4.109375" customWidth="1"/>
    <col min="17" max="17" width="6.21875" style="147" bestFit="1" customWidth="1"/>
    <col min="18" max="18" width="15.77734375" style="147" bestFit="1" customWidth="1"/>
    <col min="19" max="19" width="13.44140625" bestFit="1" customWidth="1"/>
    <col min="20" max="22" width="10" style="151" bestFit="1" customWidth="1"/>
    <col min="23" max="23" width="6.6640625" bestFit="1" customWidth="1"/>
    <col min="24" max="24" width="4.109375" customWidth="1"/>
    <col min="25" max="25" width="10.109375" style="147" bestFit="1" customWidth="1"/>
    <col min="26" max="26" width="17.5546875" style="147" bestFit="1" customWidth="1"/>
    <col min="27" max="27" width="13.44140625" bestFit="1" customWidth="1"/>
    <col min="28" max="28" width="11" style="151" bestFit="1" customWidth="1"/>
    <col min="29" max="30" width="10" style="151" bestFit="1" customWidth="1"/>
    <col min="31" max="31" width="6.6640625" bestFit="1" customWidth="1"/>
    <col min="32" max="32" width="4.109375" customWidth="1"/>
    <col min="33" max="33" width="13.44140625" style="147" bestFit="1" customWidth="1"/>
    <col min="34" max="34" width="14.33203125" style="147" bestFit="1" customWidth="1"/>
    <col min="35" max="35" width="13.44140625" bestFit="1" customWidth="1"/>
    <col min="36" max="37" width="9.88671875" style="151" bestFit="1" customWidth="1"/>
    <col min="38" max="38" width="9" style="151" bestFit="1" customWidth="1"/>
    <col min="39" max="39" width="6.6640625" bestFit="1" customWidth="1"/>
    <col min="40" max="40" width="4.109375" customWidth="1"/>
    <col min="41" max="41" width="13.88671875" style="147" bestFit="1" customWidth="1"/>
    <col min="42" max="42" width="16.21875" style="147" bestFit="1" customWidth="1"/>
    <col min="43" max="43" width="13.44140625" bestFit="1" customWidth="1"/>
    <col min="44" max="45" width="9.88671875" style="151" bestFit="1" customWidth="1"/>
    <col min="46" max="46" width="9" style="151" bestFit="1" customWidth="1"/>
    <col min="47" max="47" width="6.6640625" bestFit="1" customWidth="1"/>
  </cols>
  <sheetData>
    <row r="1" spans="1:47" ht="16.5" customHeight="1" x14ac:dyDescent="0.4">
      <c r="A1" s="154"/>
      <c r="B1" s="156"/>
      <c r="C1" s="68"/>
      <c r="D1" s="68"/>
      <c r="E1" s="68"/>
      <c r="F1" s="68"/>
      <c r="G1" s="102"/>
      <c r="L1"/>
      <c r="M1"/>
      <c r="N1"/>
      <c r="T1"/>
      <c r="U1"/>
      <c r="V1"/>
      <c r="AB1"/>
      <c r="AC1"/>
      <c r="AD1"/>
      <c r="AJ1"/>
      <c r="AK1"/>
      <c r="AL1"/>
      <c r="AR1"/>
      <c r="AS1"/>
      <c r="AT1"/>
    </row>
    <row r="2" spans="1:47" ht="16.5" customHeight="1" x14ac:dyDescent="0.4">
      <c r="A2" s="157" t="str">
        <f>'Tabeller fra Fisknytt'!A2</f>
        <v>Fisknytt uke 15 2026</v>
      </c>
      <c r="B2" s="152"/>
      <c r="C2" s="79"/>
      <c r="D2" s="79"/>
      <c r="E2" s="79"/>
      <c r="F2" s="79"/>
      <c r="G2" s="106"/>
      <c r="L2"/>
      <c r="M2"/>
      <c r="N2"/>
      <c r="T2"/>
      <c r="U2"/>
      <c r="V2"/>
      <c r="AB2"/>
      <c r="AC2"/>
      <c r="AD2"/>
      <c r="AJ2"/>
      <c r="AK2"/>
      <c r="AL2"/>
      <c r="AR2"/>
      <c r="AS2"/>
      <c r="AT2"/>
    </row>
    <row r="3" spans="1:47" ht="17.25" customHeight="1" thickBot="1" x14ac:dyDescent="0.45">
      <c r="A3" s="153"/>
      <c r="B3" s="155"/>
      <c r="C3" s="71"/>
      <c r="D3" s="71"/>
      <c r="E3" s="71"/>
      <c r="F3" s="71"/>
      <c r="G3" s="104"/>
      <c r="L3"/>
      <c r="M3"/>
      <c r="N3"/>
      <c r="T3"/>
      <c r="U3"/>
      <c r="V3"/>
      <c r="AB3"/>
      <c r="AC3"/>
      <c r="AD3"/>
      <c r="AJ3"/>
      <c r="AK3"/>
      <c r="AL3"/>
      <c r="AR3"/>
      <c r="AS3"/>
      <c r="AT3"/>
    </row>
    <row r="4" spans="1:47" ht="19.5" thickBot="1" x14ac:dyDescent="0.45">
      <c r="A4" s="184" t="s">
        <v>371</v>
      </c>
      <c r="B4" s="185"/>
      <c r="C4" s="185"/>
      <c r="D4" s="185"/>
      <c r="E4" s="185"/>
      <c r="F4" s="185"/>
      <c r="G4" s="186"/>
      <c r="L4"/>
      <c r="M4"/>
      <c r="N4"/>
      <c r="T4"/>
      <c r="U4"/>
      <c r="V4"/>
      <c r="AB4"/>
      <c r="AC4"/>
      <c r="AD4"/>
      <c r="AJ4"/>
      <c r="AK4"/>
      <c r="AL4"/>
      <c r="AR4"/>
      <c r="AS4"/>
      <c r="AT4"/>
    </row>
    <row r="5" spans="1:47" x14ac:dyDescent="0.4">
      <c r="D5"/>
      <c r="E5"/>
      <c r="F5"/>
      <c r="L5"/>
      <c r="M5"/>
      <c r="N5"/>
      <c r="T5"/>
      <c r="U5"/>
      <c r="V5"/>
      <c r="AB5"/>
      <c r="AC5"/>
      <c r="AD5"/>
      <c r="AJ5"/>
      <c r="AK5"/>
      <c r="AL5"/>
      <c r="AR5"/>
      <c r="AS5"/>
      <c r="AT5"/>
    </row>
    <row r="6" spans="1:47" x14ac:dyDescent="0.4">
      <c r="D6"/>
      <c r="E6"/>
      <c r="F6"/>
      <c r="L6"/>
      <c r="M6"/>
      <c r="N6"/>
      <c r="T6"/>
      <c r="U6"/>
      <c r="V6"/>
      <c r="AB6"/>
      <c r="AC6"/>
      <c r="AD6"/>
      <c r="AJ6"/>
      <c r="AK6"/>
      <c r="AL6"/>
      <c r="AR6"/>
      <c r="AS6"/>
      <c r="AT6"/>
    </row>
    <row r="7" spans="1:47" x14ac:dyDescent="0.4">
      <c r="D7"/>
      <c r="E7"/>
      <c r="F7"/>
      <c r="L7"/>
      <c r="M7"/>
      <c r="N7"/>
      <c r="T7"/>
      <c r="U7"/>
      <c r="V7"/>
      <c r="AB7"/>
      <c r="AC7"/>
      <c r="AD7"/>
      <c r="AJ7"/>
      <c r="AK7"/>
      <c r="AL7"/>
      <c r="AR7"/>
      <c r="AS7"/>
      <c r="AT7"/>
    </row>
    <row r="8" spans="1:47" ht="19.5" thickBot="1" x14ac:dyDescent="0.45">
      <c r="A8" s="187" t="s">
        <v>38</v>
      </c>
      <c r="B8" s="187"/>
      <c r="C8" s="187"/>
      <c r="D8" s="187"/>
      <c r="E8" s="187"/>
      <c r="F8" s="187"/>
      <c r="G8" s="187"/>
      <c r="I8" s="183" t="s">
        <v>39</v>
      </c>
      <c r="J8" s="183"/>
      <c r="K8" s="183"/>
      <c r="L8" s="183"/>
      <c r="M8" s="183"/>
      <c r="N8" s="183"/>
      <c r="O8" s="183"/>
      <c r="Q8" s="183" t="s">
        <v>40</v>
      </c>
      <c r="R8" s="183"/>
      <c r="S8" s="183"/>
      <c r="T8" s="183"/>
      <c r="U8" s="183"/>
      <c r="V8" s="183"/>
      <c r="W8" s="183"/>
      <c r="Y8" s="183" t="s">
        <v>41</v>
      </c>
      <c r="Z8" s="183"/>
      <c r="AA8" s="183"/>
      <c r="AB8" s="183"/>
      <c r="AC8" s="183"/>
      <c r="AD8" s="183"/>
      <c r="AE8" s="183"/>
      <c r="AG8" s="183" t="s">
        <v>42</v>
      </c>
      <c r="AH8" s="183"/>
      <c r="AI8" s="183"/>
      <c r="AJ8" s="183"/>
      <c r="AK8" s="183"/>
      <c r="AL8" s="183"/>
      <c r="AM8" s="183"/>
      <c r="AO8" s="183" t="s">
        <v>317</v>
      </c>
      <c r="AP8" s="183"/>
      <c r="AQ8" s="183"/>
      <c r="AR8" s="183"/>
      <c r="AS8" s="183"/>
      <c r="AT8" s="183"/>
      <c r="AU8" s="183"/>
    </row>
    <row r="9" spans="1:47" s="147" customFormat="1" ht="19.5" thickBot="1" x14ac:dyDescent="0.45">
      <c r="A9" s="158" t="s">
        <v>35</v>
      </c>
      <c r="B9" s="159" t="s">
        <v>59</v>
      </c>
      <c r="C9" s="159" t="s">
        <v>60</v>
      </c>
      <c r="D9" s="159" t="s">
        <v>61</v>
      </c>
      <c r="E9" s="159" t="s">
        <v>62</v>
      </c>
      <c r="F9" s="159" t="s">
        <v>63</v>
      </c>
      <c r="G9" s="160" t="s">
        <v>64</v>
      </c>
      <c r="H9" s="188"/>
      <c r="I9" s="148" t="s">
        <v>35</v>
      </c>
      <c r="J9" s="149" t="s">
        <v>59</v>
      </c>
      <c r="K9" s="149" t="s">
        <v>60</v>
      </c>
      <c r="L9" s="149" t="s">
        <v>61</v>
      </c>
      <c r="M9" s="149" t="s">
        <v>62</v>
      </c>
      <c r="N9" s="149" t="s">
        <v>63</v>
      </c>
      <c r="O9" s="150" t="s">
        <v>64</v>
      </c>
      <c r="P9" s="188"/>
      <c r="Q9" s="148" t="s">
        <v>35</v>
      </c>
      <c r="R9" s="149" t="s">
        <v>59</v>
      </c>
      <c r="S9" s="149" t="s">
        <v>60</v>
      </c>
      <c r="T9" s="149" t="s">
        <v>61</v>
      </c>
      <c r="U9" s="149" t="s">
        <v>62</v>
      </c>
      <c r="V9" s="149" t="s">
        <v>63</v>
      </c>
      <c r="W9" s="150" t="s">
        <v>64</v>
      </c>
      <c r="X9" s="188"/>
      <c r="Y9" s="148" t="s">
        <v>35</v>
      </c>
      <c r="Z9" s="149" t="s">
        <v>59</v>
      </c>
      <c r="AA9" s="149" t="s">
        <v>60</v>
      </c>
      <c r="AB9" s="149" t="s">
        <v>61</v>
      </c>
      <c r="AC9" s="149" t="s">
        <v>62</v>
      </c>
      <c r="AD9" s="149" t="s">
        <v>63</v>
      </c>
      <c r="AE9" s="150" t="s">
        <v>64</v>
      </c>
      <c r="AF9" s="188"/>
      <c r="AG9" s="148" t="s">
        <v>35</v>
      </c>
      <c r="AH9" s="149" t="s">
        <v>59</v>
      </c>
      <c r="AI9" s="149" t="s">
        <v>60</v>
      </c>
      <c r="AJ9" s="149" t="s">
        <v>61</v>
      </c>
      <c r="AK9" s="149" t="s">
        <v>62</v>
      </c>
      <c r="AL9" s="149" t="s">
        <v>63</v>
      </c>
      <c r="AM9" s="150" t="s">
        <v>64</v>
      </c>
      <c r="AN9" s="188"/>
      <c r="AO9" s="148" t="s">
        <v>35</v>
      </c>
      <c r="AP9" s="149" t="s">
        <v>59</v>
      </c>
      <c r="AQ9" s="149" t="s">
        <v>60</v>
      </c>
      <c r="AR9" s="149" t="s">
        <v>61</v>
      </c>
      <c r="AS9" s="149" t="s">
        <v>62</v>
      </c>
      <c r="AT9" s="149" t="s">
        <v>63</v>
      </c>
      <c r="AU9" s="150" t="s">
        <v>64</v>
      </c>
    </row>
    <row r="10" spans="1:47" x14ac:dyDescent="0.4">
      <c r="A10" s="147" t="s">
        <v>38</v>
      </c>
      <c r="B10" s="147" t="s">
        <v>351</v>
      </c>
      <c r="C10" s="188" t="s">
        <v>49</v>
      </c>
      <c r="D10" s="151">
        <v>13100</v>
      </c>
      <c r="E10" s="151">
        <v>51600</v>
      </c>
      <c r="F10" s="151">
        <v>3800</v>
      </c>
      <c r="G10" s="188">
        <v>12</v>
      </c>
      <c r="H10" s="188"/>
      <c r="I10" s="147" t="s">
        <v>39</v>
      </c>
      <c r="J10" s="147" t="s">
        <v>315</v>
      </c>
      <c r="K10" s="188" t="s">
        <v>48</v>
      </c>
      <c r="L10" s="151">
        <v>1800</v>
      </c>
      <c r="O10" s="188">
        <v>11</v>
      </c>
      <c r="P10" s="188"/>
      <c r="Q10" s="147" t="s">
        <v>40</v>
      </c>
      <c r="R10" s="147" t="s">
        <v>81</v>
      </c>
      <c r="S10" s="188" t="s">
        <v>48</v>
      </c>
      <c r="T10" s="151">
        <v>6100</v>
      </c>
      <c r="U10" s="151">
        <v>3000</v>
      </c>
      <c r="V10" s="151">
        <v>5000</v>
      </c>
      <c r="W10" s="188">
        <v>15</v>
      </c>
      <c r="X10" s="188"/>
      <c r="Y10" s="147" t="s">
        <v>41</v>
      </c>
      <c r="Z10" s="147" t="s">
        <v>95</v>
      </c>
      <c r="AA10" s="188" t="s">
        <v>48</v>
      </c>
      <c r="AB10" s="151">
        <v>14800</v>
      </c>
      <c r="AC10" s="151">
        <v>4400</v>
      </c>
      <c r="AD10" s="151">
        <v>1600</v>
      </c>
      <c r="AE10" s="188">
        <v>23</v>
      </c>
      <c r="AF10" s="188"/>
      <c r="AG10" s="147" t="s">
        <v>42</v>
      </c>
      <c r="AH10" s="147" t="s">
        <v>100</v>
      </c>
      <c r="AI10" s="188" t="s">
        <v>51</v>
      </c>
      <c r="AJ10" s="151">
        <v>4800</v>
      </c>
      <c r="AL10" s="151">
        <v>300</v>
      </c>
      <c r="AM10" s="188">
        <v>15</v>
      </c>
      <c r="AN10" s="188"/>
      <c r="AO10" s="147" t="s">
        <v>43</v>
      </c>
      <c r="AP10" s="147" t="s">
        <v>336</v>
      </c>
      <c r="AQ10" s="188" t="s">
        <v>48</v>
      </c>
      <c r="AR10" s="151">
        <v>100</v>
      </c>
      <c r="AU10" s="188">
        <v>1</v>
      </c>
    </row>
    <row r="11" spans="1:47" x14ac:dyDescent="0.4">
      <c r="C11" s="188" t="s">
        <v>48</v>
      </c>
      <c r="D11" s="151">
        <v>6300</v>
      </c>
      <c r="G11" s="188">
        <v>4</v>
      </c>
      <c r="H11" s="188"/>
      <c r="K11" s="188" t="s">
        <v>51</v>
      </c>
      <c r="L11" s="151">
        <v>500</v>
      </c>
      <c r="O11" s="188">
        <v>4</v>
      </c>
      <c r="P11" s="188"/>
      <c r="S11" s="188" t="s">
        <v>51</v>
      </c>
      <c r="T11" s="151">
        <v>1000</v>
      </c>
      <c r="W11" s="188">
        <v>7</v>
      </c>
      <c r="X11" s="188"/>
      <c r="AA11" s="188" t="s">
        <v>49</v>
      </c>
      <c r="AB11" s="151">
        <v>14700</v>
      </c>
      <c r="AC11" s="151">
        <v>11600</v>
      </c>
      <c r="AD11" s="151">
        <v>300</v>
      </c>
      <c r="AE11" s="188">
        <v>6</v>
      </c>
      <c r="AF11" s="188"/>
      <c r="AI11" s="188" t="s">
        <v>52</v>
      </c>
      <c r="AJ11" s="151">
        <v>4300</v>
      </c>
      <c r="AL11" s="151">
        <v>200</v>
      </c>
      <c r="AM11" s="188">
        <v>6</v>
      </c>
      <c r="AN11" s="188"/>
      <c r="AP11" s="147" t="s">
        <v>119</v>
      </c>
      <c r="AQ11" s="188" t="s">
        <v>48</v>
      </c>
      <c r="AR11" s="151">
        <v>1000</v>
      </c>
      <c r="AS11" s="151">
        <v>100</v>
      </c>
      <c r="AU11" s="188">
        <v>21</v>
      </c>
    </row>
    <row r="12" spans="1:47" x14ac:dyDescent="0.4">
      <c r="C12" s="188" t="s">
        <v>52</v>
      </c>
      <c r="D12" s="151">
        <v>1600</v>
      </c>
      <c r="G12" s="188">
        <v>3</v>
      </c>
      <c r="H12" s="188"/>
      <c r="J12" s="147" t="s">
        <v>70</v>
      </c>
      <c r="K12" s="188" t="s">
        <v>49</v>
      </c>
      <c r="L12" s="151">
        <v>15400</v>
      </c>
      <c r="M12" s="151">
        <v>400</v>
      </c>
      <c r="O12" s="188">
        <v>2</v>
      </c>
      <c r="P12" s="188"/>
      <c r="R12" s="147" t="s">
        <v>352</v>
      </c>
      <c r="S12" s="188" t="s">
        <v>48</v>
      </c>
      <c r="T12" s="151">
        <v>4200</v>
      </c>
      <c r="U12" s="151">
        <v>1000</v>
      </c>
      <c r="W12" s="188">
        <v>8</v>
      </c>
      <c r="X12" s="188"/>
      <c r="AA12" s="188" t="s">
        <v>52</v>
      </c>
      <c r="AB12" s="151">
        <v>8900</v>
      </c>
      <c r="AD12" s="151">
        <v>100</v>
      </c>
      <c r="AE12" s="188">
        <v>3</v>
      </c>
      <c r="AF12" s="188"/>
      <c r="AI12" s="188" t="s">
        <v>48</v>
      </c>
      <c r="AJ12" s="151">
        <v>3000</v>
      </c>
      <c r="AK12" s="151">
        <v>400</v>
      </c>
      <c r="AM12" s="188">
        <v>4</v>
      </c>
      <c r="AN12" s="188"/>
      <c r="AQ12" s="188" t="s">
        <v>51</v>
      </c>
      <c r="AR12" s="151">
        <v>900</v>
      </c>
      <c r="AU12" s="188">
        <v>4</v>
      </c>
    </row>
    <row r="13" spans="1:47" x14ac:dyDescent="0.4">
      <c r="C13" s="188" t="s">
        <v>51</v>
      </c>
      <c r="D13" s="151">
        <v>700</v>
      </c>
      <c r="G13" s="188">
        <v>2</v>
      </c>
      <c r="H13" s="188"/>
      <c r="K13" s="188" t="s">
        <v>48</v>
      </c>
      <c r="L13" s="151">
        <v>14200</v>
      </c>
      <c r="O13" s="188">
        <v>34</v>
      </c>
      <c r="P13" s="188"/>
      <c r="S13" s="188" t="s">
        <v>51</v>
      </c>
      <c r="T13" s="151">
        <v>400</v>
      </c>
      <c r="W13" s="188">
        <v>6</v>
      </c>
      <c r="X13" s="188"/>
      <c r="AA13" s="188" t="s">
        <v>51</v>
      </c>
      <c r="AB13" s="151">
        <v>1400</v>
      </c>
      <c r="AD13" s="151">
        <v>1100</v>
      </c>
      <c r="AE13" s="188">
        <v>17</v>
      </c>
      <c r="AF13" s="188"/>
      <c r="AI13" s="188" t="s">
        <v>49</v>
      </c>
      <c r="AJ13" s="151">
        <v>700</v>
      </c>
      <c r="AK13" s="151">
        <v>1300</v>
      </c>
      <c r="AM13" s="188">
        <v>2</v>
      </c>
      <c r="AN13" s="188"/>
      <c r="AP13" s="147" t="s">
        <v>120</v>
      </c>
      <c r="AQ13" s="188" t="s">
        <v>48</v>
      </c>
      <c r="AR13" s="151">
        <v>300</v>
      </c>
      <c r="AS13" s="151">
        <v>800</v>
      </c>
      <c r="AT13" s="151">
        <v>10600</v>
      </c>
      <c r="AU13" s="188">
        <v>26</v>
      </c>
    </row>
    <row r="14" spans="1:47" x14ac:dyDescent="0.4">
      <c r="B14" s="147" t="s">
        <v>66</v>
      </c>
      <c r="C14" s="188" t="s">
        <v>49</v>
      </c>
      <c r="D14" s="151">
        <v>10700</v>
      </c>
      <c r="E14" s="151">
        <v>39000</v>
      </c>
      <c r="F14" s="151">
        <v>4700</v>
      </c>
      <c r="G14" s="188">
        <v>6</v>
      </c>
      <c r="H14" s="188"/>
      <c r="K14" s="188" t="s">
        <v>51</v>
      </c>
      <c r="L14" s="151">
        <v>1000</v>
      </c>
      <c r="O14" s="188">
        <v>9</v>
      </c>
      <c r="P14" s="188"/>
      <c r="R14" s="147" t="s">
        <v>321</v>
      </c>
      <c r="S14" s="188" t="s">
        <v>48</v>
      </c>
      <c r="T14" s="151">
        <v>2300</v>
      </c>
      <c r="W14" s="188">
        <v>9</v>
      </c>
      <c r="X14" s="188"/>
      <c r="Z14" s="147" t="s">
        <v>325</v>
      </c>
      <c r="AA14" s="188" t="s">
        <v>48</v>
      </c>
      <c r="AB14" s="151">
        <v>4100</v>
      </c>
      <c r="AD14" s="151">
        <v>100</v>
      </c>
      <c r="AE14" s="188">
        <v>2</v>
      </c>
      <c r="AF14" s="188"/>
      <c r="AH14" s="147" t="s">
        <v>101</v>
      </c>
      <c r="AI14" s="188" t="s">
        <v>48</v>
      </c>
      <c r="AJ14" s="151">
        <v>900</v>
      </c>
      <c r="AK14" s="151">
        <v>200</v>
      </c>
      <c r="AL14" s="151">
        <v>200</v>
      </c>
      <c r="AM14" s="188">
        <v>19</v>
      </c>
      <c r="AN14" s="188"/>
      <c r="AP14" s="147" t="s">
        <v>353</v>
      </c>
      <c r="AQ14" s="188" t="s">
        <v>48</v>
      </c>
      <c r="AT14" s="151">
        <v>400</v>
      </c>
      <c r="AU14" s="188">
        <v>1</v>
      </c>
    </row>
    <row r="15" spans="1:47" x14ac:dyDescent="0.4">
      <c r="C15" s="188" t="s">
        <v>48</v>
      </c>
      <c r="D15" s="151">
        <v>8300</v>
      </c>
      <c r="G15" s="188">
        <v>2</v>
      </c>
      <c r="H15" s="188"/>
      <c r="J15" s="147" t="s">
        <v>71</v>
      </c>
      <c r="K15" s="188" t="s">
        <v>49</v>
      </c>
      <c r="L15" s="151">
        <v>33200</v>
      </c>
      <c r="M15" s="151">
        <v>300</v>
      </c>
      <c r="N15" s="151">
        <v>5900</v>
      </c>
      <c r="O15" s="188">
        <v>2</v>
      </c>
      <c r="P15" s="188"/>
      <c r="R15" s="147" t="s">
        <v>82</v>
      </c>
      <c r="S15" s="188" t="s">
        <v>48</v>
      </c>
      <c r="T15" s="151">
        <v>700</v>
      </c>
      <c r="W15" s="188">
        <v>8</v>
      </c>
      <c r="X15" s="188"/>
      <c r="Z15" s="147" t="s">
        <v>329</v>
      </c>
      <c r="AA15" s="188" t="s">
        <v>49</v>
      </c>
      <c r="AB15" s="151">
        <v>37600</v>
      </c>
      <c r="AC15" s="151">
        <v>200</v>
      </c>
      <c r="AD15" s="151">
        <v>100</v>
      </c>
      <c r="AE15" s="188">
        <v>1</v>
      </c>
      <c r="AF15" s="188"/>
      <c r="AI15" s="188" t="s">
        <v>51</v>
      </c>
      <c r="AJ15" s="151">
        <v>100</v>
      </c>
      <c r="AM15" s="188">
        <v>3</v>
      </c>
      <c r="AN15" s="188"/>
      <c r="AP15" s="147" t="s">
        <v>354</v>
      </c>
      <c r="AQ15" s="188" t="s">
        <v>48</v>
      </c>
      <c r="AT15" s="151">
        <v>600</v>
      </c>
      <c r="AU15" s="188">
        <v>1</v>
      </c>
    </row>
    <row r="16" spans="1:47" x14ac:dyDescent="0.4">
      <c r="C16" s="188" t="s">
        <v>52</v>
      </c>
      <c r="D16" s="151">
        <v>2800</v>
      </c>
      <c r="E16" s="151">
        <v>100</v>
      </c>
      <c r="G16" s="188">
        <v>7</v>
      </c>
      <c r="H16" s="188"/>
      <c r="K16" s="188" t="s">
        <v>48</v>
      </c>
      <c r="L16" s="151">
        <v>10900</v>
      </c>
      <c r="M16" s="151">
        <v>200</v>
      </c>
      <c r="O16" s="188">
        <v>32</v>
      </c>
      <c r="P16" s="188"/>
      <c r="S16" s="188" t="s">
        <v>52</v>
      </c>
      <c r="T16" s="151">
        <v>600</v>
      </c>
      <c r="W16" s="188">
        <v>3</v>
      </c>
      <c r="X16" s="188"/>
      <c r="AA16" s="188" t="s">
        <v>48</v>
      </c>
      <c r="AB16" s="151">
        <v>1500</v>
      </c>
      <c r="AE16" s="188">
        <v>1</v>
      </c>
      <c r="AF16" s="188"/>
      <c r="AH16" s="147" t="s">
        <v>102</v>
      </c>
      <c r="AI16" s="188" t="s">
        <v>48</v>
      </c>
      <c r="AJ16" s="151">
        <v>800</v>
      </c>
      <c r="AK16" s="151">
        <v>1000</v>
      </c>
      <c r="AL16" s="151">
        <v>1800</v>
      </c>
      <c r="AM16" s="188">
        <v>14</v>
      </c>
      <c r="AN16" s="188"/>
      <c r="AP16" s="147" t="s">
        <v>121</v>
      </c>
      <c r="AQ16" s="188" t="s">
        <v>48</v>
      </c>
      <c r="AR16" s="151">
        <v>500</v>
      </c>
      <c r="AS16" s="151">
        <v>600</v>
      </c>
      <c r="AT16" s="151">
        <v>1800</v>
      </c>
      <c r="AU16" s="188">
        <v>6</v>
      </c>
    </row>
    <row r="17" spans="2:47" x14ac:dyDescent="0.4">
      <c r="B17" s="147" t="s">
        <v>299</v>
      </c>
      <c r="C17" s="188" t="s">
        <v>48</v>
      </c>
      <c r="D17" s="151">
        <v>2000</v>
      </c>
      <c r="G17" s="188">
        <v>5</v>
      </c>
      <c r="H17" s="188"/>
      <c r="K17" s="188" t="s">
        <v>51</v>
      </c>
      <c r="L17" s="151">
        <v>1600</v>
      </c>
      <c r="O17" s="188">
        <v>24</v>
      </c>
      <c r="P17" s="188"/>
      <c r="S17" s="188" t="s">
        <v>51</v>
      </c>
      <c r="T17" s="151">
        <v>200</v>
      </c>
      <c r="W17" s="188">
        <v>1</v>
      </c>
      <c r="X17" s="188"/>
      <c r="AA17" s="188" t="s">
        <v>52</v>
      </c>
      <c r="AB17" s="151">
        <v>1000</v>
      </c>
      <c r="AD17" s="151">
        <v>100</v>
      </c>
      <c r="AE17" s="188">
        <v>1</v>
      </c>
      <c r="AF17" s="188"/>
      <c r="AH17" s="147" t="s">
        <v>103</v>
      </c>
      <c r="AI17" s="188" t="s">
        <v>48</v>
      </c>
      <c r="AJ17" s="151">
        <v>300</v>
      </c>
      <c r="AK17" s="151">
        <v>200</v>
      </c>
      <c r="AL17" s="151">
        <v>300</v>
      </c>
      <c r="AM17" s="188">
        <v>6</v>
      </c>
      <c r="AN17" s="188"/>
      <c r="AQ17" s="188" t="s">
        <v>65</v>
      </c>
      <c r="AR17" s="151">
        <v>100</v>
      </c>
      <c r="AU17" s="188">
        <v>1</v>
      </c>
    </row>
    <row r="18" spans="2:47" x14ac:dyDescent="0.4">
      <c r="C18" s="188" t="s">
        <v>65</v>
      </c>
      <c r="D18" s="151">
        <v>1700</v>
      </c>
      <c r="G18" s="188">
        <v>2</v>
      </c>
      <c r="H18" s="188"/>
      <c r="J18" s="147" t="s">
        <v>72</v>
      </c>
      <c r="K18" s="188" t="s">
        <v>49</v>
      </c>
      <c r="L18" s="151">
        <v>16400</v>
      </c>
      <c r="M18" s="151">
        <v>3500</v>
      </c>
      <c r="N18" s="151">
        <v>7500</v>
      </c>
      <c r="O18" s="188">
        <v>1</v>
      </c>
      <c r="P18" s="188"/>
      <c r="R18" s="147" t="s">
        <v>324</v>
      </c>
      <c r="S18" s="188" t="s">
        <v>52</v>
      </c>
      <c r="T18" s="151">
        <v>700</v>
      </c>
      <c r="W18" s="188">
        <v>1</v>
      </c>
      <c r="X18" s="188"/>
      <c r="AA18" s="188" t="s">
        <v>51</v>
      </c>
      <c r="AB18" s="151">
        <v>500</v>
      </c>
      <c r="AD18" s="151">
        <v>400</v>
      </c>
      <c r="AE18" s="188">
        <v>7</v>
      </c>
      <c r="AF18" s="188"/>
      <c r="AI18" s="188" t="s">
        <v>52</v>
      </c>
      <c r="AJ18" s="151">
        <v>200</v>
      </c>
      <c r="AM18" s="188">
        <v>2</v>
      </c>
      <c r="AN18" s="188"/>
      <c r="AP18" s="147" t="s">
        <v>122</v>
      </c>
      <c r="AQ18" s="188" t="s">
        <v>48</v>
      </c>
      <c r="AR18" s="151">
        <v>700</v>
      </c>
      <c r="AS18" s="151">
        <v>100</v>
      </c>
      <c r="AT18" s="151">
        <v>1100</v>
      </c>
      <c r="AU18" s="188">
        <v>7</v>
      </c>
    </row>
    <row r="19" spans="2:47" x14ac:dyDescent="0.4">
      <c r="C19" s="188" t="s">
        <v>51</v>
      </c>
      <c r="D19" s="151">
        <v>400</v>
      </c>
      <c r="G19" s="188">
        <v>3</v>
      </c>
      <c r="H19" s="188"/>
      <c r="K19" s="188" t="s">
        <v>48</v>
      </c>
      <c r="L19" s="151">
        <v>2400</v>
      </c>
      <c r="M19" s="151">
        <v>100</v>
      </c>
      <c r="O19" s="188">
        <v>4</v>
      </c>
      <c r="P19" s="188"/>
      <c r="S19" s="188" t="s">
        <v>51</v>
      </c>
      <c r="T19" s="151">
        <v>200</v>
      </c>
      <c r="W19" s="188">
        <v>2</v>
      </c>
      <c r="X19" s="188"/>
      <c r="Z19" s="147" t="s">
        <v>96</v>
      </c>
      <c r="AA19" s="188" t="s">
        <v>49</v>
      </c>
      <c r="AB19" s="151">
        <v>56200</v>
      </c>
      <c r="AC19" s="151">
        <v>23900</v>
      </c>
      <c r="AD19" s="151">
        <v>2500</v>
      </c>
      <c r="AE19" s="188">
        <v>7</v>
      </c>
      <c r="AF19" s="188"/>
      <c r="AH19" s="147" t="s">
        <v>104</v>
      </c>
      <c r="AI19" s="188" t="s">
        <v>48</v>
      </c>
      <c r="AJ19" s="151">
        <v>5300</v>
      </c>
      <c r="AM19" s="188">
        <v>5</v>
      </c>
      <c r="AN19" s="188"/>
      <c r="AQ19" s="188" t="s">
        <v>51</v>
      </c>
      <c r="AR19" s="151">
        <v>200</v>
      </c>
      <c r="AT19" s="151">
        <v>300</v>
      </c>
      <c r="AU19" s="188">
        <v>3</v>
      </c>
    </row>
    <row r="20" spans="2:47" x14ac:dyDescent="0.4">
      <c r="B20" s="147" t="s">
        <v>67</v>
      </c>
      <c r="C20" s="188" t="s">
        <v>50</v>
      </c>
      <c r="D20" s="151">
        <v>3400</v>
      </c>
      <c r="E20" s="151">
        <v>2200</v>
      </c>
      <c r="G20" s="188">
        <v>2</v>
      </c>
      <c r="H20" s="188"/>
      <c r="K20" s="188" t="s">
        <v>51</v>
      </c>
      <c r="L20" s="151">
        <v>1100</v>
      </c>
      <c r="O20" s="188">
        <v>7</v>
      </c>
      <c r="P20" s="188"/>
      <c r="R20" s="147" t="s">
        <v>83</v>
      </c>
      <c r="S20" s="188" t="s">
        <v>48</v>
      </c>
      <c r="T20" s="151">
        <v>5000</v>
      </c>
      <c r="W20" s="188">
        <v>13</v>
      </c>
      <c r="X20" s="188"/>
      <c r="AA20" s="188" t="s">
        <v>50</v>
      </c>
      <c r="AB20" s="151">
        <v>3900</v>
      </c>
      <c r="AC20" s="151">
        <v>1900</v>
      </c>
      <c r="AD20" s="151">
        <v>1000</v>
      </c>
      <c r="AE20" s="188">
        <v>2</v>
      </c>
      <c r="AF20" s="188"/>
      <c r="AI20" s="188" t="s">
        <v>51</v>
      </c>
      <c r="AJ20" s="151">
        <v>1200</v>
      </c>
      <c r="AL20" s="151">
        <v>200</v>
      </c>
      <c r="AM20" s="188">
        <v>19</v>
      </c>
      <c r="AN20" s="188"/>
      <c r="AP20" s="147" t="s">
        <v>123</v>
      </c>
      <c r="AQ20" s="188" t="s">
        <v>48</v>
      </c>
      <c r="AR20" s="151">
        <v>800</v>
      </c>
      <c r="AS20" s="151">
        <v>1000</v>
      </c>
      <c r="AT20" s="151">
        <v>1500</v>
      </c>
      <c r="AU20" s="188">
        <v>13</v>
      </c>
    </row>
    <row r="21" spans="2:47" x14ac:dyDescent="0.4">
      <c r="C21" s="188" t="s">
        <v>52</v>
      </c>
      <c r="D21" s="151">
        <v>3400</v>
      </c>
      <c r="E21" s="151">
        <v>2200</v>
      </c>
      <c r="G21" s="188">
        <v>2</v>
      </c>
      <c r="H21" s="188"/>
      <c r="J21" s="147" t="s">
        <v>316</v>
      </c>
      <c r="K21" s="188" t="s">
        <v>49</v>
      </c>
      <c r="L21" s="151">
        <v>5600</v>
      </c>
      <c r="O21" s="188">
        <v>1</v>
      </c>
      <c r="P21" s="188"/>
      <c r="S21" s="188" t="s">
        <v>52</v>
      </c>
      <c r="T21" s="151">
        <v>3400</v>
      </c>
      <c r="W21" s="188">
        <v>2</v>
      </c>
      <c r="X21" s="188"/>
      <c r="AA21" s="188" t="s">
        <v>48</v>
      </c>
      <c r="AB21" s="151">
        <v>3500</v>
      </c>
      <c r="AC21" s="151">
        <v>100</v>
      </c>
      <c r="AD21" s="151">
        <v>200</v>
      </c>
      <c r="AE21" s="188">
        <v>10</v>
      </c>
      <c r="AF21" s="188"/>
      <c r="AH21" s="147" t="s">
        <v>105</v>
      </c>
      <c r="AI21" s="188" t="s">
        <v>48</v>
      </c>
      <c r="AJ21" s="151">
        <v>6700</v>
      </c>
      <c r="AM21" s="188">
        <v>12</v>
      </c>
      <c r="AN21" s="188"/>
      <c r="AQ21" s="188" t="s">
        <v>52</v>
      </c>
      <c r="AS21" s="151">
        <v>200</v>
      </c>
      <c r="AT21" s="151">
        <v>300</v>
      </c>
      <c r="AU21" s="188">
        <v>2</v>
      </c>
    </row>
    <row r="22" spans="2:47" x14ac:dyDescent="0.4">
      <c r="C22" s="188" t="s">
        <v>51</v>
      </c>
      <c r="D22" s="151">
        <v>1000</v>
      </c>
      <c r="G22" s="188">
        <v>5</v>
      </c>
      <c r="H22" s="188"/>
      <c r="K22" s="188" t="s">
        <v>51</v>
      </c>
      <c r="L22" s="151">
        <v>1200</v>
      </c>
      <c r="O22" s="188">
        <v>11</v>
      </c>
      <c r="P22" s="188"/>
      <c r="S22" s="188" t="s">
        <v>51</v>
      </c>
      <c r="T22" s="151">
        <v>1800</v>
      </c>
      <c r="V22" s="151">
        <v>100</v>
      </c>
      <c r="W22" s="188">
        <v>24</v>
      </c>
      <c r="X22" s="188"/>
      <c r="AA22" s="188" t="s">
        <v>52</v>
      </c>
      <c r="AB22" s="151">
        <v>2800</v>
      </c>
      <c r="AD22" s="151">
        <v>300</v>
      </c>
      <c r="AE22" s="188">
        <v>9</v>
      </c>
      <c r="AF22" s="188"/>
      <c r="AI22" s="188" t="s">
        <v>51</v>
      </c>
      <c r="AJ22" s="151">
        <v>1500</v>
      </c>
      <c r="AL22" s="151">
        <v>600</v>
      </c>
      <c r="AM22" s="188">
        <v>16</v>
      </c>
      <c r="AN22" s="188"/>
      <c r="AQ22" s="188" t="s">
        <v>51</v>
      </c>
      <c r="AT22" s="151">
        <v>200</v>
      </c>
      <c r="AU22" s="188">
        <v>1</v>
      </c>
    </row>
    <row r="23" spans="2:47" x14ac:dyDescent="0.4">
      <c r="B23" s="147" t="s">
        <v>312</v>
      </c>
      <c r="C23" s="188" t="s">
        <v>52</v>
      </c>
      <c r="D23" s="151">
        <v>5000</v>
      </c>
      <c r="E23" s="151">
        <v>600</v>
      </c>
      <c r="G23" s="188">
        <v>5</v>
      </c>
      <c r="H23" s="188"/>
      <c r="K23" s="188" t="s">
        <v>48</v>
      </c>
      <c r="L23" s="151">
        <v>500</v>
      </c>
      <c r="O23" s="188">
        <v>3</v>
      </c>
      <c r="P23" s="188"/>
      <c r="R23" s="147" t="s">
        <v>84</v>
      </c>
      <c r="S23" s="188" t="s">
        <v>49</v>
      </c>
      <c r="T23" s="151">
        <v>8500</v>
      </c>
      <c r="U23" s="151">
        <v>7700</v>
      </c>
      <c r="V23" s="151">
        <v>700</v>
      </c>
      <c r="W23" s="188">
        <v>3</v>
      </c>
      <c r="X23" s="188"/>
      <c r="AA23" s="188" t="s">
        <v>51</v>
      </c>
      <c r="AB23" s="151">
        <v>600</v>
      </c>
      <c r="AD23" s="151">
        <v>1400</v>
      </c>
      <c r="AE23" s="188">
        <v>28</v>
      </c>
      <c r="AF23" s="188"/>
      <c r="AI23" s="188" t="s">
        <v>52</v>
      </c>
      <c r="AJ23" s="151">
        <v>1300</v>
      </c>
      <c r="AL23" s="151">
        <v>100</v>
      </c>
      <c r="AM23" s="188">
        <v>6</v>
      </c>
      <c r="AN23" s="188"/>
      <c r="AP23" s="147" t="s">
        <v>124</v>
      </c>
      <c r="AQ23" s="188" t="s">
        <v>48</v>
      </c>
      <c r="AR23" s="151">
        <v>600</v>
      </c>
      <c r="AT23" s="151">
        <v>100</v>
      </c>
      <c r="AU23" s="188">
        <v>5</v>
      </c>
    </row>
    <row r="24" spans="2:47" x14ac:dyDescent="0.4">
      <c r="C24" s="188" t="s">
        <v>48</v>
      </c>
      <c r="D24" s="151">
        <v>2400</v>
      </c>
      <c r="G24" s="188">
        <v>3</v>
      </c>
      <c r="H24" s="188"/>
      <c r="J24" s="147" t="s">
        <v>355</v>
      </c>
      <c r="K24" s="188" t="s">
        <v>48</v>
      </c>
      <c r="L24" s="151">
        <v>3100</v>
      </c>
      <c r="O24" s="188">
        <v>21</v>
      </c>
      <c r="P24" s="188"/>
      <c r="S24" s="188" t="s">
        <v>48</v>
      </c>
      <c r="T24" s="151">
        <v>6500</v>
      </c>
      <c r="W24" s="188">
        <v>12</v>
      </c>
      <c r="X24" s="188"/>
      <c r="Z24" s="147" t="s">
        <v>356</v>
      </c>
      <c r="AA24" s="188" t="s">
        <v>52</v>
      </c>
      <c r="AB24" s="151">
        <v>2800</v>
      </c>
      <c r="AE24" s="188">
        <v>1</v>
      </c>
      <c r="AF24" s="188"/>
      <c r="AH24" s="147" t="s">
        <v>357</v>
      </c>
      <c r="AI24" s="188" t="s">
        <v>52</v>
      </c>
      <c r="AJ24" s="151">
        <v>200</v>
      </c>
      <c r="AM24" s="188">
        <v>1</v>
      </c>
      <c r="AN24" s="188"/>
      <c r="AQ24" s="188" t="s">
        <v>51</v>
      </c>
      <c r="AR24" s="151">
        <v>100</v>
      </c>
      <c r="AU24" s="188">
        <v>5</v>
      </c>
    </row>
    <row r="25" spans="2:47" x14ac:dyDescent="0.4">
      <c r="B25" s="147" t="s">
        <v>68</v>
      </c>
      <c r="C25" s="188" t="s">
        <v>48</v>
      </c>
      <c r="D25" s="151">
        <v>4100</v>
      </c>
      <c r="G25" s="188">
        <v>20</v>
      </c>
      <c r="H25" s="188"/>
      <c r="K25" s="188" t="s">
        <v>51</v>
      </c>
      <c r="L25" s="151">
        <v>1500</v>
      </c>
      <c r="O25" s="188">
        <v>8</v>
      </c>
      <c r="P25" s="188"/>
      <c r="S25" s="188" t="s">
        <v>51</v>
      </c>
      <c r="T25" s="151">
        <v>1500</v>
      </c>
      <c r="W25" s="188">
        <v>6</v>
      </c>
      <c r="X25" s="188"/>
      <c r="Z25" s="147" t="s">
        <v>97</v>
      </c>
      <c r="AA25" s="188" t="s">
        <v>52</v>
      </c>
      <c r="AB25" s="151">
        <v>3400</v>
      </c>
      <c r="AE25" s="188">
        <v>3</v>
      </c>
      <c r="AF25" s="188"/>
      <c r="AI25" s="188" t="s">
        <v>48</v>
      </c>
      <c r="AK25" s="151">
        <v>300</v>
      </c>
      <c r="AL25" s="151">
        <v>4100</v>
      </c>
      <c r="AM25" s="188">
        <v>1</v>
      </c>
      <c r="AN25" s="188"/>
      <c r="AQ25" s="188" t="s">
        <v>52</v>
      </c>
      <c r="AS25" s="151">
        <v>100</v>
      </c>
      <c r="AU25" s="188">
        <v>1</v>
      </c>
    </row>
    <row r="26" spans="2:47" x14ac:dyDescent="0.4">
      <c r="C26" s="188" t="s">
        <v>52</v>
      </c>
      <c r="D26" s="151">
        <v>2400</v>
      </c>
      <c r="G26" s="188">
        <v>3</v>
      </c>
      <c r="H26" s="188"/>
      <c r="K26" s="188" t="s">
        <v>49</v>
      </c>
      <c r="M26" s="151">
        <v>100</v>
      </c>
      <c r="O26" s="188">
        <v>1</v>
      </c>
      <c r="P26" s="188"/>
      <c r="R26" s="147" t="s">
        <v>358</v>
      </c>
      <c r="S26" s="188" t="s">
        <v>48</v>
      </c>
      <c r="T26" s="151">
        <v>6000</v>
      </c>
      <c r="W26" s="188">
        <v>12</v>
      </c>
      <c r="X26" s="188"/>
      <c r="AA26" s="188" t="s">
        <v>48</v>
      </c>
      <c r="AB26" s="151">
        <v>1400</v>
      </c>
      <c r="AD26" s="151">
        <v>700</v>
      </c>
      <c r="AE26" s="188">
        <v>9</v>
      </c>
      <c r="AF26" s="188"/>
      <c r="AH26" s="147" t="s">
        <v>106</v>
      </c>
      <c r="AI26" s="188" t="s">
        <v>49</v>
      </c>
      <c r="AJ26" s="151">
        <v>4000</v>
      </c>
      <c r="AK26" s="151">
        <v>14500</v>
      </c>
      <c r="AM26" s="188">
        <v>6</v>
      </c>
      <c r="AN26" s="188"/>
      <c r="AO26" s="147" t="s">
        <v>125</v>
      </c>
      <c r="AP26" s="147" t="s">
        <v>330</v>
      </c>
      <c r="AQ26" s="188" t="s">
        <v>48</v>
      </c>
      <c r="AR26" s="151">
        <v>300</v>
      </c>
      <c r="AS26" s="151">
        <v>500</v>
      </c>
      <c r="AT26" s="151">
        <v>1600</v>
      </c>
      <c r="AU26" s="188">
        <v>7</v>
      </c>
    </row>
    <row r="27" spans="2:47" x14ac:dyDescent="0.4">
      <c r="C27" s="188" t="s">
        <v>51</v>
      </c>
      <c r="D27" s="151">
        <v>1400</v>
      </c>
      <c r="G27" s="188">
        <v>18</v>
      </c>
      <c r="H27" s="188"/>
      <c r="J27" s="147" t="s">
        <v>73</v>
      </c>
      <c r="K27" s="188" t="s">
        <v>49</v>
      </c>
      <c r="L27" s="151">
        <v>41200</v>
      </c>
      <c r="M27" s="151">
        <v>300</v>
      </c>
      <c r="N27" s="151">
        <v>15200</v>
      </c>
      <c r="O27" s="188">
        <v>2</v>
      </c>
      <c r="P27" s="188"/>
      <c r="S27" s="188" t="s">
        <v>51</v>
      </c>
      <c r="T27" s="151">
        <v>1500</v>
      </c>
      <c r="W27" s="188">
        <v>21</v>
      </c>
      <c r="X27" s="188"/>
      <c r="AA27" s="188" t="s">
        <v>51</v>
      </c>
      <c r="AB27" s="151">
        <v>700</v>
      </c>
      <c r="AD27" s="151">
        <v>200</v>
      </c>
      <c r="AE27" s="188">
        <v>2</v>
      </c>
      <c r="AF27" s="188"/>
      <c r="AI27" s="188" t="s">
        <v>48</v>
      </c>
      <c r="AJ27" s="151">
        <v>2300</v>
      </c>
      <c r="AK27" s="151">
        <v>700</v>
      </c>
      <c r="AL27" s="151">
        <v>100</v>
      </c>
      <c r="AM27" s="188">
        <v>10</v>
      </c>
      <c r="AN27" s="188"/>
      <c r="AP27" s="147" t="s">
        <v>327</v>
      </c>
      <c r="AQ27" s="188" t="s">
        <v>48</v>
      </c>
      <c r="AR27" s="151">
        <v>500</v>
      </c>
      <c r="AS27" s="151">
        <v>500</v>
      </c>
      <c r="AT27" s="151">
        <v>2400</v>
      </c>
      <c r="AU27" s="188">
        <v>19</v>
      </c>
    </row>
    <row r="28" spans="2:47" x14ac:dyDescent="0.4">
      <c r="C28" s="188" t="s">
        <v>49</v>
      </c>
      <c r="D28" s="151">
        <v>500</v>
      </c>
      <c r="E28" s="151">
        <v>9900</v>
      </c>
      <c r="F28" s="151">
        <v>100</v>
      </c>
      <c r="G28" s="188">
        <v>1</v>
      </c>
      <c r="H28" s="188"/>
      <c r="K28" s="188" t="s">
        <v>48</v>
      </c>
      <c r="L28" s="151">
        <v>4600</v>
      </c>
      <c r="O28" s="188">
        <v>11</v>
      </c>
      <c r="P28" s="188"/>
      <c r="S28" s="188" t="s">
        <v>52</v>
      </c>
      <c r="T28" s="151">
        <v>100</v>
      </c>
      <c r="W28" s="188">
        <v>1</v>
      </c>
      <c r="X28" s="188"/>
      <c r="Z28" s="147" t="s">
        <v>98</v>
      </c>
      <c r="AA28" s="188" t="s">
        <v>48</v>
      </c>
      <c r="AB28" s="151">
        <v>8200</v>
      </c>
      <c r="AC28" s="151">
        <v>200</v>
      </c>
      <c r="AD28" s="151">
        <v>600</v>
      </c>
      <c r="AE28" s="188">
        <v>12</v>
      </c>
      <c r="AF28" s="188"/>
      <c r="AI28" s="188" t="s">
        <v>51</v>
      </c>
      <c r="AJ28" s="151">
        <v>600</v>
      </c>
      <c r="AL28" s="151">
        <v>300</v>
      </c>
      <c r="AM28" s="188">
        <v>14</v>
      </c>
      <c r="AN28" s="188"/>
      <c r="AQ28" s="188" t="s">
        <v>51</v>
      </c>
      <c r="AR28" s="151">
        <v>300</v>
      </c>
      <c r="AT28" s="151">
        <v>800</v>
      </c>
      <c r="AU28" s="188">
        <v>4</v>
      </c>
    </row>
    <row r="29" spans="2:47" x14ac:dyDescent="0.4">
      <c r="B29" s="147" t="s">
        <v>313</v>
      </c>
      <c r="C29" s="188" t="s">
        <v>52</v>
      </c>
      <c r="D29" s="151">
        <v>2600</v>
      </c>
      <c r="E29" s="151">
        <v>400</v>
      </c>
      <c r="G29" s="188">
        <v>1</v>
      </c>
      <c r="H29" s="188"/>
      <c r="K29" s="188" t="s">
        <v>51</v>
      </c>
      <c r="L29" s="151">
        <v>1900</v>
      </c>
      <c r="N29" s="151">
        <v>100</v>
      </c>
      <c r="O29" s="188">
        <v>40</v>
      </c>
      <c r="P29" s="188"/>
      <c r="R29" s="147" t="s">
        <v>85</v>
      </c>
      <c r="S29" s="188" t="s">
        <v>48</v>
      </c>
      <c r="T29" s="151">
        <v>5000</v>
      </c>
      <c r="W29" s="188">
        <v>4</v>
      </c>
      <c r="X29" s="188"/>
      <c r="AA29" s="188" t="s">
        <v>51</v>
      </c>
      <c r="AB29" s="151">
        <v>200</v>
      </c>
      <c r="AD29" s="151">
        <v>300</v>
      </c>
      <c r="AE29" s="188">
        <v>8</v>
      </c>
      <c r="AF29" s="188"/>
      <c r="AH29" s="147" t="s">
        <v>107</v>
      </c>
      <c r="AI29" s="188" t="s">
        <v>48</v>
      </c>
      <c r="AJ29" s="151">
        <v>1500</v>
      </c>
      <c r="AK29" s="151">
        <v>100</v>
      </c>
      <c r="AL29" s="151">
        <v>400</v>
      </c>
      <c r="AM29" s="188">
        <v>8</v>
      </c>
      <c r="AN29" s="188"/>
      <c r="AP29" s="147" t="s">
        <v>126</v>
      </c>
      <c r="AQ29" s="188" t="s">
        <v>48</v>
      </c>
      <c r="AR29" s="151">
        <v>700</v>
      </c>
      <c r="AS29" s="151">
        <v>1200</v>
      </c>
      <c r="AT29" s="151">
        <v>700</v>
      </c>
      <c r="AU29" s="188">
        <v>33</v>
      </c>
    </row>
    <row r="30" spans="2:47" x14ac:dyDescent="0.4">
      <c r="C30" s="188" t="s">
        <v>51</v>
      </c>
      <c r="D30" s="151">
        <v>1700</v>
      </c>
      <c r="F30" s="151">
        <v>200</v>
      </c>
      <c r="G30" s="188">
        <v>8</v>
      </c>
      <c r="H30" s="188"/>
      <c r="J30" s="147" t="s">
        <v>74</v>
      </c>
      <c r="K30" s="188" t="s">
        <v>49</v>
      </c>
      <c r="L30" s="151">
        <v>8400</v>
      </c>
      <c r="M30" s="151">
        <v>40600</v>
      </c>
      <c r="N30" s="151">
        <v>28100</v>
      </c>
      <c r="O30" s="188">
        <v>2</v>
      </c>
      <c r="P30" s="188"/>
      <c r="S30" s="188" t="s">
        <v>51</v>
      </c>
      <c r="T30" s="151">
        <v>100</v>
      </c>
      <c r="W30" s="188">
        <v>1</v>
      </c>
      <c r="X30" s="188"/>
      <c r="Z30" s="147" t="s">
        <v>99</v>
      </c>
      <c r="AA30" s="188" t="s">
        <v>49</v>
      </c>
      <c r="AB30" s="151">
        <v>1500</v>
      </c>
      <c r="AC30" s="151">
        <v>800</v>
      </c>
      <c r="AE30" s="188">
        <v>1</v>
      </c>
      <c r="AF30" s="188"/>
      <c r="AI30" s="188" t="s">
        <v>52</v>
      </c>
      <c r="AJ30" s="151">
        <v>800</v>
      </c>
      <c r="AL30" s="151">
        <v>100</v>
      </c>
      <c r="AM30" s="188">
        <v>2</v>
      </c>
      <c r="AN30" s="188"/>
      <c r="AQ30" s="188" t="s">
        <v>51</v>
      </c>
      <c r="AR30" s="151">
        <v>100</v>
      </c>
      <c r="AT30" s="151">
        <v>900</v>
      </c>
      <c r="AU30" s="188">
        <v>5</v>
      </c>
    </row>
    <row r="31" spans="2:47" x14ac:dyDescent="0.4">
      <c r="B31" s="147" t="s">
        <v>307</v>
      </c>
      <c r="C31" s="188" t="s">
        <v>48</v>
      </c>
      <c r="D31" s="151">
        <v>2100</v>
      </c>
      <c r="E31" s="151">
        <v>100</v>
      </c>
      <c r="G31" s="188">
        <v>16</v>
      </c>
      <c r="H31" s="188"/>
      <c r="K31" s="188" t="s">
        <v>51</v>
      </c>
      <c r="L31" s="151">
        <v>1100</v>
      </c>
      <c r="O31" s="188">
        <v>5</v>
      </c>
      <c r="P31" s="188"/>
      <c r="R31" s="147" t="s">
        <v>86</v>
      </c>
      <c r="S31" s="188" t="s">
        <v>48</v>
      </c>
      <c r="T31" s="151">
        <v>200</v>
      </c>
      <c r="U31" s="151">
        <v>100</v>
      </c>
      <c r="V31" s="151">
        <v>2400</v>
      </c>
      <c r="W31" s="188">
        <v>9</v>
      </c>
      <c r="X31" s="188"/>
      <c r="AA31" s="188" t="s">
        <v>52</v>
      </c>
      <c r="AB31" s="151">
        <v>600</v>
      </c>
      <c r="AE31" s="188">
        <v>1</v>
      </c>
      <c r="AF31" s="188"/>
      <c r="AI31" s="188" t="s">
        <v>51</v>
      </c>
      <c r="AJ31" s="151">
        <v>500</v>
      </c>
      <c r="AL31" s="151">
        <v>300</v>
      </c>
      <c r="AM31" s="188">
        <v>13</v>
      </c>
      <c r="AN31" s="188"/>
      <c r="AP31" s="147" t="s">
        <v>94</v>
      </c>
      <c r="AQ31" s="188" t="s">
        <v>48</v>
      </c>
      <c r="AS31" s="151">
        <v>100</v>
      </c>
      <c r="AU31" s="188">
        <v>2</v>
      </c>
    </row>
    <row r="32" spans="2:47" x14ac:dyDescent="0.4">
      <c r="C32" s="188" t="s">
        <v>65</v>
      </c>
      <c r="D32" s="151">
        <v>200</v>
      </c>
      <c r="G32" s="188">
        <v>1</v>
      </c>
      <c r="H32" s="188"/>
      <c r="K32" s="188" t="s">
        <v>48</v>
      </c>
      <c r="L32" s="151">
        <v>300</v>
      </c>
      <c r="O32" s="188">
        <v>1</v>
      </c>
      <c r="P32" s="188"/>
      <c r="R32" s="147" t="s">
        <v>87</v>
      </c>
      <c r="S32" s="188" t="s">
        <v>49</v>
      </c>
      <c r="T32" s="151">
        <v>38900</v>
      </c>
      <c r="U32" s="151">
        <v>1800</v>
      </c>
      <c r="V32" s="151">
        <v>15800</v>
      </c>
      <c r="W32" s="188">
        <v>4</v>
      </c>
      <c r="X32" s="188"/>
      <c r="AA32" s="188" t="s">
        <v>50</v>
      </c>
      <c r="AB32" s="151">
        <v>500</v>
      </c>
      <c r="AC32" s="151">
        <v>7300</v>
      </c>
      <c r="AE32" s="188">
        <v>1</v>
      </c>
      <c r="AF32" s="188"/>
      <c r="AH32" s="147" t="s">
        <v>108</v>
      </c>
      <c r="AI32" s="188" t="s">
        <v>48</v>
      </c>
      <c r="AJ32" s="151">
        <v>200</v>
      </c>
      <c r="AL32" s="151">
        <v>100</v>
      </c>
      <c r="AM32" s="188">
        <v>5</v>
      </c>
      <c r="AN32" s="188"/>
      <c r="AO32" s="147" t="s">
        <v>127</v>
      </c>
      <c r="AP32" s="147" t="s">
        <v>128</v>
      </c>
      <c r="AQ32" s="188" t="s">
        <v>48</v>
      </c>
      <c r="AR32" s="151">
        <v>2600</v>
      </c>
      <c r="AS32" s="151">
        <v>1400</v>
      </c>
      <c r="AT32" s="151">
        <v>4200</v>
      </c>
      <c r="AU32" s="188">
        <v>7</v>
      </c>
    </row>
    <row r="33" spans="2:47" x14ac:dyDescent="0.4">
      <c r="B33" s="147" t="s">
        <v>308</v>
      </c>
      <c r="C33" s="188" t="s">
        <v>48</v>
      </c>
      <c r="D33" s="151">
        <v>4400</v>
      </c>
      <c r="G33" s="188">
        <v>13</v>
      </c>
      <c r="H33" s="188"/>
      <c r="J33" s="147" t="s">
        <v>75</v>
      </c>
      <c r="K33" s="188" t="s">
        <v>49</v>
      </c>
      <c r="L33" s="151">
        <v>38400</v>
      </c>
      <c r="M33" s="151">
        <v>20700</v>
      </c>
      <c r="N33" s="151">
        <v>42200</v>
      </c>
      <c r="O33" s="188">
        <v>5</v>
      </c>
      <c r="P33" s="188"/>
      <c r="S33" s="188" t="s">
        <v>48</v>
      </c>
      <c r="T33" s="151">
        <v>14500</v>
      </c>
      <c r="W33" s="188">
        <v>14</v>
      </c>
      <c r="X33" s="188"/>
      <c r="AA33" s="188" t="s">
        <v>51</v>
      </c>
      <c r="AB33" s="151">
        <v>100</v>
      </c>
      <c r="AE33" s="188">
        <v>3</v>
      </c>
      <c r="AF33" s="188"/>
      <c r="AH33" s="147" t="s">
        <v>109</v>
      </c>
      <c r="AI33" s="188" t="s">
        <v>52</v>
      </c>
      <c r="AJ33" s="151">
        <v>1500</v>
      </c>
      <c r="AM33" s="188">
        <v>1</v>
      </c>
      <c r="AN33" s="188"/>
      <c r="AP33" s="147" t="s">
        <v>359</v>
      </c>
      <c r="AQ33" s="188" t="s">
        <v>48</v>
      </c>
      <c r="AR33" s="151">
        <v>100</v>
      </c>
      <c r="AU33" s="188">
        <v>2</v>
      </c>
    </row>
    <row r="34" spans="2:47" x14ac:dyDescent="0.4">
      <c r="B34" s="147" t="s">
        <v>320</v>
      </c>
      <c r="C34" s="188" t="s">
        <v>48</v>
      </c>
      <c r="D34" s="151">
        <v>5400</v>
      </c>
      <c r="F34" s="151">
        <v>100</v>
      </c>
      <c r="G34" s="188">
        <v>5</v>
      </c>
      <c r="H34" s="188"/>
      <c r="K34" s="188" t="s">
        <v>48</v>
      </c>
      <c r="L34" s="151">
        <v>3400</v>
      </c>
      <c r="O34" s="188">
        <v>14</v>
      </c>
      <c r="P34" s="188"/>
      <c r="S34" s="188" t="s">
        <v>51</v>
      </c>
      <c r="T34" s="151">
        <v>1000</v>
      </c>
      <c r="V34" s="151">
        <v>100</v>
      </c>
      <c r="W34" s="188">
        <v>14</v>
      </c>
      <c r="X34" s="188"/>
      <c r="AA34" s="188"/>
      <c r="AE34" s="188"/>
      <c r="AF34" s="188"/>
      <c r="AI34" s="188" t="s">
        <v>49</v>
      </c>
      <c r="AJ34" s="151">
        <v>900</v>
      </c>
      <c r="AM34" s="188">
        <v>3</v>
      </c>
      <c r="AN34" s="188"/>
      <c r="AP34" s="147" t="s">
        <v>129</v>
      </c>
      <c r="AQ34" s="188" t="s">
        <v>48</v>
      </c>
      <c r="AR34" s="151">
        <v>200</v>
      </c>
      <c r="AS34" s="151">
        <v>100</v>
      </c>
      <c r="AT34" s="151">
        <v>200</v>
      </c>
      <c r="AU34" s="188">
        <v>8</v>
      </c>
    </row>
    <row r="35" spans="2:47" x14ac:dyDescent="0.4">
      <c r="C35" s="188" t="s">
        <v>51</v>
      </c>
      <c r="D35" s="151">
        <v>1000</v>
      </c>
      <c r="G35" s="188">
        <v>4</v>
      </c>
      <c r="H35" s="188"/>
      <c r="K35" s="188" t="s">
        <v>51</v>
      </c>
      <c r="L35" s="151">
        <v>1300</v>
      </c>
      <c r="O35" s="188">
        <v>13</v>
      </c>
      <c r="P35" s="188"/>
      <c r="S35" s="188" t="s">
        <v>52</v>
      </c>
      <c r="T35" s="151">
        <v>900</v>
      </c>
      <c r="W35" s="188">
        <v>1</v>
      </c>
      <c r="X35" s="188"/>
      <c r="AA35" s="188"/>
      <c r="AE35" s="188"/>
      <c r="AF35" s="188"/>
      <c r="AI35" s="188" t="s">
        <v>51</v>
      </c>
      <c r="AJ35" s="151">
        <v>100</v>
      </c>
      <c r="AM35" s="188">
        <v>2</v>
      </c>
      <c r="AN35" s="188"/>
      <c r="AP35" s="147" t="s">
        <v>360</v>
      </c>
      <c r="AQ35" s="188" t="s">
        <v>48</v>
      </c>
      <c r="AR35" s="151">
        <v>300</v>
      </c>
      <c r="AS35" s="151">
        <v>200</v>
      </c>
      <c r="AT35" s="151">
        <v>300</v>
      </c>
      <c r="AU35" s="188">
        <v>13</v>
      </c>
    </row>
    <row r="36" spans="2:47" x14ac:dyDescent="0.4">
      <c r="B36" s="147" t="s">
        <v>328</v>
      </c>
      <c r="C36" s="188" t="s">
        <v>48</v>
      </c>
      <c r="D36" s="151">
        <v>1900</v>
      </c>
      <c r="G36" s="188">
        <v>17</v>
      </c>
      <c r="H36" s="188"/>
      <c r="J36" s="147" t="s">
        <v>76</v>
      </c>
      <c r="K36" s="188" t="s">
        <v>51</v>
      </c>
      <c r="L36" s="151">
        <v>3800</v>
      </c>
      <c r="O36" s="188">
        <v>46</v>
      </c>
      <c r="P36" s="188"/>
      <c r="R36" s="147" t="s">
        <v>361</v>
      </c>
      <c r="S36" s="188" t="s">
        <v>48</v>
      </c>
      <c r="T36" s="151">
        <v>700</v>
      </c>
      <c r="W36" s="188">
        <v>5</v>
      </c>
      <c r="X36" s="188"/>
      <c r="AA36" s="188"/>
      <c r="AE36" s="188"/>
      <c r="AF36" s="188"/>
      <c r="AH36" s="147" t="s">
        <v>110</v>
      </c>
      <c r="AI36" s="188" t="s">
        <v>48</v>
      </c>
      <c r="AJ36" s="151">
        <v>5000</v>
      </c>
      <c r="AM36" s="188">
        <v>5</v>
      </c>
      <c r="AN36" s="188"/>
      <c r="AP36" s="147" t="s">
        <v>323</v>
      </c>
      <c r="AQ36" s="188" t="s">
        <v>48</v>
      </c>
      <c r="AR36" s="151">
        <v>400</v>
      </c>
      <c r="AS36" s="151">
        <v>300</v>
      </c>
      <c r="AT36" s="151">
        <v>200</v>
      </c>
      <c r="AU36" s="188">
        <v>4</v>
      </c>
    </row>
    <row r="37" spans="2:47" x14ac:dyDescent="0.4">
      <c r="B37" s="147" t="s">
        <v>69</v>
      </c>
      <c r="C37" s="188" t="s">
        <v>48</v>
      </c>
      <c r="D37" s="151">
        <v>4000</v>
      </c>
      <c r="G37" s="188">
        <v>8</v>
      </c>
      <c r="H37" s="188"/>
      <c r="K37" s="188" t="s">
        <v>52</v>
      </c>
      <c r="L37" s="151">
        <v>2000</v>
      </c>
      <c r="O37" s="188">
        <v>1</v>
      </c>
      <c r="P37" s="188"/>
      <c r="S37" s="188" t="s">
        <v>51</v>
      </c>
      <c r="T37" s="151">
        <v>300</v>
      </c>
      <c r="W37" s="188">
        <v>3</v>
      </c>
      <c r="X37" s="188"/>
      <c r="AA37" s="188"/>
      <c r="AE37" s="188"/>
      <c r="AF37" s="188"/>
      <c r="AI37" s="188" t="s">
        <v>52</v>
      </c>
      <c r="AJ37" s="151">
        <v>4000</v>
      </c>
      <c r="AM37" s="188">
        <v>7</v>
      </c>
      <c r="AN37" s="188"/>
      <c r="AP37" s="147" t="s">
        <v>130</v>
      </c>
      <c r="AQ37" s="188" t="s">
        <v>48</v>
      </c>
      <c r="AR37" s="151">
        <v>200</v>
      </c>
      <c r="AT37" s="151">
        <v>200</v>
      </c>
      <c r="AU37" s="188">
        <v>6</v>
      </c>
    </row>
    <row r="38" spans="2:47" x14ac:dyDescent="0.4">
      <c r="C38" s="188" t="s">
        <v>65</v>
      </c>
      <c r="D38" s="151">
        <v>1800</v>
      </c>
      <c r="E38" s="151">
        <v>100</v>
      </c>
      <c r="G38" s="188">
        <v>10</v>
      </c>
      <c r="H38" s="188"/>
      <c r="K38" s="188" t="s">
        <v>48</v>
      </c>
      <c r="L38" s="151">
        <v>1700</v>
      </c>
      <c r="O38" s="188">
        <v>16</v>
      </c>
      <c r="P38" s="188"/>
      <c r="R38" s="147" t="s">
        <v>88</v>
      </c>
      <c r="S38" s="188" t="s">
        <v>49</v>
      </c>
      <c r="T38" s="151">
        <v>27400</v>
      </c>
      <c r="U38" s="151">
        <v>1700</v>
      </c>
      <c r="V38" s="151">
        <v>100</v>
      </c>
      <c r="W38" s="188">
        <v>1</v>
      </c>
      <c r="X38" s="188"/>
      <c r="AA38" s="188"/>
      <c r="AE38" s="188"/>
      <c r="AF38" s="188"/>
      <c r="AI38" s="188" t="s">
        <v>51</v>
      </c>
      <c r="AJ38" s="151">
        <v>3300</v>
      </c>
      <c r="AL38" s="151">
        <v>500</v>
      </c>
      <c r="AM38" s="188">
        <v>19</v>
      </c>
      <c r="AN38" s="188"/>
      <c r="AP38" s="147" t="s">
        <v>337</v>
      </c>
      <c r="AQ38" s="188" t="s">
        <v>48</v>
      </c>
      <c r="AS38" s="151">
        <v>200</v>
      </c>
      <c r="AU38" s="188">
        <v>1</v>
      </c>
    </row>
    <row r="39" spans="2:47" x14ac:dyDescent="0.4">
      <c r="C39" s="188" t="s">
        <v>52</v>
      </c>
      <c r="D39" s="151">
        <v>100</v>
      </c>
      <c r="G39" s="188">
        <v>2</v>
      </c>
      <c r="H39" s="188"/>
      <c r="J39" s="147" t="s">
        <v>77</v>
      </c>
      <c r="K39" s="188" t="s">
        <v>48</v>
      </c>
      <c r="L39" s="151">
        <v>2600</v>
      </c>
      <c r="N39" s="151">
        <v>100</v>
      </c>
      <c r="O39" s="188">
        <v>5</v>
      </c>
      <c r="P39" s="188"/>
      <c r="S39" s="188" t="s">
        <v>48</v>
      </c>
      <c r="T39" s="151">
        <v>7900</v>
      </c>
      <c r="W39" s="188">
        <v>12</v>
      </c>
      <c r="X39" s="188"/>
      <c r="AA39" s="188"/>
      <c r="AE39" s="188"/>
      <c r="AF39" s="188"/>
      <c r="AH39" s="147" t="s">
        <v>111</v>
      </c>
      <c r="AI39" s="188" t="s">
        <v>48</v>
      </c>
      <c r="AJ39" s="151">
        <v>600</v>
      </c>
      <c r="AK39" s="151">
        <v>200</v>
      </c>
      <c r="AL39" s="151">
        <v>200</v>
      </c>
      <c r="AM39" s="188">
        <v>4</v>
      </c>
      <c r="AN39" s="188"/>
      <c r="AO39" s="147" t="s">
        <v>46</v>
      </c>
      <c r="AP39" s="147" t="s">
        <v>362</v>
      </c>
      <c r="AQ39" s="188" t="s">
        <v>50</v>
      </c>
      <c r="AR39" s="151">
        <v>1100</v>
      </c>
      <c r="AS39" s="151">
        <v>5700</v>
      </c>
      <c r="AT39" s="151">
        <v>800</v>
      </c>
      <c r="AU39" s="188">
        <v>3</v>
      </c>
    </row>
    <row r="40" spans="2:47" x14ac:dyDescent="0.4">
      <c r="C40" s="188" t="s">
        <v>51</v>
      </c>
      <c r="D40" s="151">
        <v>100</v>
      </c>
      <c r="G40" s="188">
        <v>1</v>
      </c>
      <c r="H40" s="188"/>
      <c r="K40" s="188" t="s">
        <v>51</v>
      </c>
      <c r="L40" s="151">
        <v>1000</v>
      </c>
      <c r="N40" s="151">
        <v>100</v>
      </c>
      <c r="O40" s="188">
        <v>24</v>
      </c>
      <c r="P40" s="188"/>
      <c r="S40" s="188" t="s">
        <v>51</v>
      </c>
      <c r="T40" s="151">
        <v>300</v>
      </c>
      <c r="W40" s="188">
        <v>2</v>
      </c>
      <c r="X40" s="188"/>
      <c r="AA40" s="188"/>
      <c r="AE40" s="188"/>
      <c r="AF40" s="188"/>
      <c r="AH40" s="147" t="s">
        <v>112</v>
      </c>
      <c r="AI40" s="188" t="s">
        <v>49</v>
      </c>
      <c r="AJ40" s="151">
        <v>41700</v>
      </c>
      <c r="AK40" s="151">
        <v>200</v>
      </c>
      <c r="AL40" s="151">
        <v>600</v>
      </c>
      <c r="AM40" s="188">
        <v>2</v>
      </c>
      <c r="AN40" s="188"/>
      <c r="AQ40" s="188" t="s">
        <v>48</v>
      </c>
      <c r="AR40" s="151">
        <v>300</v>
      </c>
      <c r="AS40" s="151">
        <v>100</v>
      </c>
      <c r="AT40" s="151">
        <v>900</v>
      </c>
      <c r="AU40" s="188">
        <v>3</v>
      </c>
    </row>
    <row r="41" spans="2:47" x14ac:dyDescent="0.4">
      <c r="B41" s="147" t="s">
        <v>314</v>
      </c>
      <c r="C41" s="188" t="s">
        <v>48</v>
      </c>
      <c r="D41" s="151">
        <v>4800</v>
      </c>
      <c r="G41" s="188">
        <v>11</v>
      </c>
      <c r="H41" s="188"/>
      <c r="J41" s="147" t="s">
        <v>363</v>
      </c>
      <c r="K41" s="188" t="s">
        <v>48</v>
      </c>
      <c r="L41" s="151">
        <v>2800</v>
      </c>
      <c r="O41" s="188">
        <v>4</v>
      </c>
      <c r="P41" s="188"/>
      <c r="R41" s="147" t="s">
        <v>364</v>
      </c>
      <c r="S41" s="188" t="s">
        <v>48</v>
      </c>
      <c r="T41" s="151">
        <v>900</v>
      </c>
      <c r="W41" s="188">
        <v>1</v>
      </c>
      <c r="X41" s="188"/>
      <c r="AA41" s="188"/>
      <c r="AE41" s="188"/>
      <c r="AF41" s="188"/>
      <c r="AI41" s="188" t="s">
        <v>48</v>
      </c>
      <c r="AJ41" s="151">
        <v>5000</v>
      </c>
      <c r="AK41" s="151">
        <v>600</v>
      </c>
      <c r="AL41" s="151">
        <v>400</v>
      </c>
      <c r="AM41" s="188">
        <v>8</v>
      </c>
      <c r="AN41" s="188"/>
      <c r="AP41" s="147" t="s">
        <v>131</v>
      </c>
      <c r="AQ41" s="188" t="s">
        <v>48</v>
      </c>
      <c r="AR41" s="151">
        <v>1600</v>
      </c>
      <c r="AS41" s="151">
        <v>1200</v>
      </c>
      <c r="AT41" s="151">
        <v>2500</v>
      </c>
      <c r="AU41" s="188">
        <v>16</v>
      </c>
    </row>
    <row r="42" spans="2:47" x14ac:dyDescent="0.4">
      <c r="C42" s="188" t="s">
        <v>51</v>
      </c>
      <c r="D42" s="151">
        <v>1300</v>
      </c>
      <c r="G42" s="188">
        <v>8</v>
      </c>
      <c r="H42" s="188"/>
      <c r="J42" s="147" t="s">
        <v>78</v>
      </c>
      <c r="K42" s="188" t="s">
        <v>49</v>
      </c>
      <c r="L42" s="151">
        <v>18000</v>
      </c>
      <c r="M42" s="151">
        <v>100</v>
      </c>
      <c r="O42" s="188">
        <v>4</v>
      </c>
      <c r="P42" s="188"/>
      <c r="R42" s="147" t="s">
        <v>89</v>
      </c>
      <c r="S42" s="188" t="s">
        <v>51</v>
      </c>
      <c r="T42" s="151">
        <v>600</v>
      </c>
      <c r="W42" s="188">
        <v>7</v>
      </c>
      <c r="X42" s="188"/>
      <c r="AA42" s="188"/>
      <c r="AE42" s="188"/>
      <c r="AF42" s="188"/>
      <c r="AI42" s="188" t="s">
        <v>51</v>
      </c>
      <c r="AJ42" s="151">
        <v>2200</v>
      </c>
      <c r="AM42" s="188">
        <v>6</v>
      </c>
      <c r="AN42" s="188"/>
      <c r="AQ42" s="188" t="s">
        <v>65</v>
      </c>
      <c r="AR42" s="151">
        <v>200</v>
      </c>
      <c r="AU42" s="188">
        <v>2</v>
      </c>
    </row>
    <row r="43" spans="2:47" x14ac:dyDescent="0.4">
      <c r="C43" s="188" t="s">
        <v>49</v>
      </c>
      <c r="E43" s="151">
        <v>500</v>
      </c>
      <c r="G43" s="188">
        <v>1</v>
      </c>
      <c r="H43" s="188"/>
      <c r="K43" s="188" t="s">
        <v>48</v>
      </c>
      <c r="L43" s="151">
        <v>3000</v>
      </c>
      <c r="O43" s="188">
        <v>7</v>
      </c>
      <c r="P43" s="188"/>
      <c r="S43" s="188" t="s">
        <v>48</v>
      </c>
      <c r="T43" s="151">
        <v>600</v>
      </c>
      <c r="U43" s="151">
        <v>200</v>
      </c>
      <c r="W43" s="188">
        <v>2</v>
      </c>
      <c r="X43" s="188"/>
      <c r="AA43" s="188"/>
      <c r="AE43" s="188"/>
      <c r="AF43" s="188"/>
      <c r="AH43" s="147" t="s">
        <v>113</v>
      </c>
      <c r="AI43" s="188" t="s">
        <v>48</v>
      </c>
      <c r="AJ43" s="151">
        <v>6200</v>
      </c>
      <c r="AK43" s="151">
        <v>900</v>
      </c>
      <c r="AL43" s="151">
        <v>100</v>
      </c>
      <c r="AM43" s="188">
        <v>3</v>
      </c>
      <c r="AN43" s="188"/>
      <c r="AQ43" s="188" t="s">
        <v>365</v>
      </c>
      <c r="AR43" s="151">
        <v>100</v>
      </c>
      <c r="AU43" s="188">
        <v>5</v>
      </c>
    </row>
    <row r="44" spans="2:47" x14ac:dyDescent="0.4">
      <c r="C44" s="188"/>
      <c r="G44" s="188"/>
      <c r="H44" s="188"/>
      <c r="K44" s="188" t="s">
        <v>52</v>
      </c>
      <c r="L44" s="151">
        <v>2600</v>
      </c>
      <c r="O44" s="188">
        <v>9</v>
      </c>
      <c r="P44" s="188"/>
      <c r="R44" s="147" t="s">
        <v>90</v>
      </c>
      <c r="S44" s="188" t="s">
        <v>52</v>
      </c>
      <c r="T44" s="151">
        <v>7000</v>
      </c>
      <c r="U44" s="151">
        <v>1600</v>
      </c>
      <c r="W44" s="188">
        <v>5</v>
      </c>
      <c r="X44" s="188"/>
      <c r="AA44" s="188"/>
      <c r="AE44" s="188"/>
      <c r="AF44" s="188"/>
      <c r="AI44" s="188" t="s">
        <v>52</v>
      </c>
      <c r="AJ44" s="151">
        <v>800</v>
      </c>
      <c r="AM44" s="188">
        <v>4</v>
      </c>
      <c r="AN44" s="188"/>
      <c r="AP44" s="147" t="s">
        <v>366</v>
      </c>
      <c r="AQ44" s="188" t="s">
        <v>48</v>
      </c>
      <c r="AR44" s="151">
        <v>100</v>
      </c>
      <c r="AU44" s="188">
        <v>13</v>
      </c>
    </row>
    <row r="45" spans="2:47" x14ac:dyDescent="0.4">
      <c r="C45" s="188"/>
      <c r="G45" s="188"/>
      <c r="H45" s="188"/>
      <c r="K45" s="188" t="s">
        <v>51</v>
      </c>
      <c r="L45" s="151">
        <v>900</v>
      </c>
      <c r="O45" s="188">
        <v>10</v>
      </c>
      <c r="P45" s="188"/>
      <c r="S45" s="188" t="s">
        <v>48</v>
      </c>
      <c r="T45" s="151">
        <v>6300</v>
      </c>
      <c r="W45" s="188">
        <v>10</v>
      </c>
      <c r="X45" s="188"/>
      <c r="AA45" s="188"/>
      <c r="AE45" s="188"/>
      <c r="AF45" s="188"/>
      <c r="AI45" s="188" t="s">
        <v>51</v>
      </c>
      <c r="AJ45" s="151">
        <v>400</v>
      </c>
      <c r="AM45" s="188">
        <v>2</v>
      </c>
      <c r="AN45" s="188"/>
      <c r="AQ45" s="188"/>
      <c r="AU45" s="188"/>
    </row>
    <row r="46" spans="2:47" x14ac:dyDescent="0.4">
      <c r="C46" s="188"/>
      <c r="G46" s="188"/>
      <c r="H46" s="188"/>
      <c r="J46" s="147" t="s">
        <v>79</v>
      </c>
      <c r="K46" s="188" t="s">
        <v>49</v>
      </c>
      <c r="L46" s="151">
        <v>41200</v>
      </c>
      <c r="M46" s="151">
        <v>500</v>
      </c>
      <c r="N46" s="151">
        <v>53800</v>
      </c>
      <c r="O46" s="188">
        <v>4</v>
      </c>
      <c r="P46" s="188"/>
      <c r="S46" s="188" t="s">
        <v>51</v>
      </c>
      <c r="T46" s="151">
        <v>1500</v>
      </c>
      <c r="W46" s="188">
        <v>23</v>
      </c>
      <c r="X46" s="188"/>
      <c r="AA46" s="188"/>
      <c r="AE46" s="188"/>
      <c r="AF46" s="188"/>
      <c r="AI46" s="188" t="s">
        <v>49</v>
      </c>
      <c r="AL46" s="151">
        <v>2500</v>
      </c>
      <c r="AM46" s="188">
        <v>1</v>
      </c>
      <c r="AN46" s="188"/>
      <c r="AQ46" s="188"/>
      <c r="AU46" s="188"/>
    </row>
    <row r="47" spans="2:47" x14ac:dyDescent="0.4">
      <c r="C47" s="188"/>
      <c r="G47" s="188"/>
      <c r="H47" s="188"/>
      <c r="K47" s="188" t="s">
        <v>48</v>
      </c>
      <c r="L47" s="151">
        <v>4300</v>
      </c>
      <c r="N47" s="151">
        <v>500</v>
      </c>
      <c r="O47" s="188">
        <v>28</v>
      </c>
      <c r="P47" s="188"/>
      <c r="R47" s="147" t="s">
        <v>91</v>
      </c>
      <c r="S47" s="188" t="s">
        <v>51</v>
      </c>
      <c r="T47" s="151">
        <v>400</v>
      </c>
      <c r="W47" s="188">
        <v>7</v>
      </c>
      <c r="X47" s="188"/>
      <c r="AA47" s="188"/>
      <c r="AE47" s="188"/>
      <c r="AF47" s="188"/>
      <c r="AH47" s="147" t="s">
        <v>367</v>
      </c>
      <c r="AI47" s="188" t="s">
        <v>48</v>
      </c>
      <c r="AJ47" s="151">
        <v>1600</v>
      </c>
      <c r="AK47" s="151">
        <v>200</v>
      </c>
      <c r="AL47" s="151">
        <v>100</v>
      </c>
      <c r="AM47" s="188">
        <v>11</v>
      </c>
      <c r="AN47" s="188"/>
      <c r="AQ47" s="188"/>
      <c r="AU47" s="188"/>
    </row>
    <row r="48" spans="2:47" x14ac:dyDescent="0.4">
      <c r="C48" s="188"/>
      <c r="G48" s="188"/>
      <c r="H48" s="188"/>
      <c r="K48" s="188" t="s">
        <v>51</v>
      </c>
      <c r="L48" s="151">
        <v>1900</v>
      </c>
      <c r="O48" s="188">
        <v>37</v>
      </c>
      <c r="P48" s="188"/>
      <c r="S48" s="188" t="s">
        <v>48</v>
      </c>
      <c r="T48" s="151">
        <v>300</v>
      </c>
      <c r="W48" s="188">
        <v>5</v>
      </c>
      <c r="X48" s="188"/>
      <c r="AA48" s="188"/>
      <c r="AE48" s="188"/>
      <c r="AF48" s="188"/>
      <c r="AH48" s="147" t="s">
        <v>114</v>
      </c>
      <c r="AI48" s="188" t="s">
        <v>48</v>
      </c>
      <c r="AJ48" s="151">
        <v>500</v>
      </c>
      <c r="AK48" s="151">
        <v>200</v>
      </c>
      <c r="AL48" s="151">
        <v>600</v>
      </c>
      <c r="AM48" s="188">
        <v>11</v>
      </c>
      <c r="AN48" s="188"/>
      <c r="AQ48" s="188"/>
      <c r="AU48" s="188"/>
    </row>
    <row r="49" spans="3:47" x14ac:dyDescent="0.4">
      <c r="C49" s="188"/>
      <c r="G49" s="188"/>
      <c r="H49" s="188"/>
      <c r="J49" s="147" t="s">
        <v>80</v>
      </c>
      <c r="K49" s="188" t="s">
        <v>49</v>
      </c>
      <c r="L49" s="151">
        <v>23200</v>
      </c>
      <c r="M49" s="151">
        <v>100</v>
      </c>
      <c r="O49" s="188">
        <v>3</v>
      </c>
      <c r="P49" s="188"/>
      <c r="S49" s="188" t="s">
        <v>52</v>
      </c>
      <c r="T49" s="151">
        <v>200</v>
      </c>
      <c r="W49" s="188">
        <v>2</v>
      </c>
      <c r="X49" s="188"/>
      <c r="AA49" s="188"/>
      <c r="AE49" s="188"/>
      <c r="AF49" s="188"/>
      <c r="AH49" s="147" t="s">
        <v>115</v>
      </c>
      <c r="AI49" s="188" t="s">
        <v>48</v>
      </c>
      <c r="AJ49" s="151">
        <v>6600</v>
      </c>
      <c r="AK49" s="151">
        <v>1300</v>
      </c>
      <c r="AL49" s="151">
        <v>200</v>
      </c>
      <c r="AM49" s="188">
        <v>36</v>
      </c>
      <c r="AN49" s="188"/>
      <c r="AQ49" s="188"/>
      <c r="AU49" s="188"/>
    </row>
    <row r="50" spans="3:47" x14ac:dyDescent="0.4">
      <c r="C50" s="188"/>
      <c r="G50" s="188"/>
      <c r="H50" s="188"/>
      <c r="K50" s="188" t="s">
        <v>48</v>
      </c>
      <c r="L50" s="151">
        <v>5800</v>
      </c>
      <c r="M50" s="151">
        <v>100</v>
      </c>
      <c r="O50" s="188">
        <v>49</v>
      </c>
      <c r="P50" s="188"/>
      <c r="R50" s="147" t="s">
        <v>92</v>
      </c>
      <c r="S50" s="188" t="s">
        <v>48</v>
      </c>
      <c r="T50" s="151">
        <v>4400</v>
      </c>
      <c r="W50" s="188">
        <v>10</v>
      </c>
      <c r="X50" s="188"/>
      <c r="AA50" s="188"/>
      <c r="AE50" s="188"/>
      <c r="AF50" s="188"/>
      <c r="AI50" s="188" t="s">
        <v>52</v>
      </c>
      <c r="AJ50" s="151">
        <v>2600</v>
      </c>
      <c r="AM50" s="188">
        <v>8</v>
      </c>
      <c r="AN50" s="188"/>
      <c r="AQ50" s="188"/>
      <c r="AU50" s="188"/>
    </row>
    <row r="51" spans="3:47" x14ac:dyDescent="0.4">
      <c r="C51" s="188"/>
      <c r="G51" s="188"/>
      <c r="H51" s="188"/>
      <c r="K51" s="188" t="s">
        <v>52</v>
      </c>
      <c r="L51" s="151">
        <v>4800</v>
      </c>
      <c r="M51" s="151">
        <v>400</v>
      </c>
      <c r="O51" s="188">
        <v>1</v>
      </c>
      <c r="P51" s="188"/>
      <c r="S51" s="188" t="s">
        <v>51</v>
      </c>
      <c r="T51" s="151">
        <v>3700</v>
      </c>
      <c r="W51" s="188">
        <v>34</v>
      </c>
      <c r="X51" s="188"/>
      <c r="AA51" s="188"/>
      <c r="AE51" s="188"/>
      <c r="AF51" s="188"/>
      <c r="AI51" s="188" t="s">
        <v>51</v>
      </c>
      <c r="AJ51" s="151">
        <v>1100</v>
      </c>
      <c r="AM51" s="188">
        <v>20</v>
      </c>
      <c r="AN51" s="188"/>
      <c r="AQ51" s="188"/>
      <c r="AU51" s="188"/>
    </row>
    <row r="52" spans="3:47" x14ac:dyDescent="0.4">
      <c r="C52" s="188"/>
      <c r="G52" s="188"/>
      <c r="H52" s="188"/>
      <c r="K52" s="188" t="s">
        <v>51</v>
      </c>
      <c r="L52" s="151">
        <v>1600</v>
      </c>
      <c r="O52" s="188">
        <v>6</v>
      </c>
      <c r="P52" s="188"/>
      <c r="R52" s="147" t="s">
        <v>93</v>
      </c>
      <c r="S52" s="188" t="s">
        <v>49</v>
      </c>
      <c r="T52" s="151">
        <v>96700</v>
      </c>
      <c r="U52" s="151">
        <v>100</v>
      </c>
      <c r="V52" s="151">
        <v>100</v>
      </c>
      <c r="W52" s="188">
        <v>3</v>
      </c>
      <c r="X52" s="188"/>
      <c r="AA52" s="188"/>
      <c r="AE52" s="188"/>
      <c r="AF52" s="188"/>
      <c r="AH52" s="147" t="s">
        <v>116</v>
      </c>
      <c r="AI52" s="188" t="s">
        <v>48</v>
      </c>
      <c r="AJ52" s="151">
        <v>6200</v>
      </c>
      <c r="AK52" s="151">
        <v>300</v>
      </c>
      <c r="AL52" s="151">
        <v>100</v>
      </c>
      <c r="AM52" s="188">
        <v>12</v>
      </c>
      <c r="AN52" s="188"/>
      <c r="AQ52" s="188"/>
      <c r="AU52" s="188"/>
    </row>
    <row r="53" spans="3:47" x14ac:dyDescent="0.4">
      <c r="C53" s="188"/>
      <c r="G53" s="188"/>
      <c r="H53" s="188"/>
      <c r="K53" s="188"/>
      <c r="O53" s="188"/>
      <c r="P53" s="188"/>
      <c r="S53" s="188" t="s">
        <v>48</v>
      </c>
      <c r="T53" s="151">
        <v>6000</v>
      </c>
      <c r="V53" s="151">
        <v>100</v>
      </c>
      <c r="W53" s="188">
        <v>12</v>
      </c>
      <c r="X53" s="188"/>
      <c r="AA53" s="188"/>
      <c r="AE53" s="188"/>
      <c r="AF53" s="188"/>
      <c r="AI53" s="188" t="s">
        <v>51</v>
      </c>
      <c r="AJ53" s="151">
        <v>400</v>
      </c>
      <c r="AL53" s="151">
        <v>200</v>
      </c>
      <c r="AM53" s="188">
        <v>16</v>
      </c>
      <c r="AN53" s="188"/>
      <c r="AQ53" s="188"/>
      <c r="AU53" s="188"/>
    </row>
    <row r="54" spans="3:47" x14ac:dyDescent="0.4">
      <c r="C54" s="188"/>
      <c r="G54" s="188"/>
      <c r="H54" s="188"/>
      <c r="K54" s="188"/>
      <c r="O54" s="188"/>
      <c r="P54" s="188"/>
      <c r="S54" s="188" t="s">
        <v>51</v>
      </c>
      <c r="T54" s="151">
        <v>1500</v>
      </c>
      <c r="V54" s="151">
        <v>200</v>
      </c>
      <c r="W54" s="188">
        <v>6</v>
      </c>
      <c r="X54" s="188"/>
      <c r="AA54" s="188"/>
      <c r="AE54" s="188"/>
      <c r="AF54" s="188"/>
      <c r="AI54" s="188" t="s">
        <v>49</v>
      </c>
      <c r="AJ54" s="151">
        <v>300</v>
      </c>
      <c r="AK54" s="151">
        <v>4400</v>
      </c>
      <c r="AL54" s="151">
        <v>2100</v>
      </c>
      <c r="AM54" s="188">
        <v>1</v>
      </c>
      <c r="AN54" s="188"/>
      <c r="AQ54" s="188"/>
      <c r="AU54" s="188"/>
    </row>
    <row r="55" spans="3:47" x14ac:dyDescent="0.4">
      <c r="C55" s="188"/>
      <c r="G55" s="188"/>
      <c r="H55" s="188"/>
      <c r="K55" s="188"/>
      <c r="O55" s="188"/>
      <c r="P55" s="188"/>
      <c r="R55" s="147" t="s">
        <v>368</v>
      </c>
      <c r="S55" s="188" t="s">
        <v>52</v>
      </c>
      <c r="T55" s="151">
        <v>2900</v>
      </c>
      <c r="W55" s="188">
        <v>1</v>
      </c>
      <c r="X55" s="188"/>
      <c r="AA55" s="188"/>
      <c r="AE55" s="188"/>
      <c r="AF55" s="188"/>
      <c r="AI55" s="188" t="s">
        <v>52</v>
      </c>
      <c r="AJ55" s="151">
        <v>200</v>
      </c>
      <c r="AM55" s="188">
        <v>1</v>
      </c>
      <c r="AN55" s="188"/>
      <c r="AQ55" s="188"/>
      <c r="AU55" s="188"/>
    </row>
    <row r="56" spans="3:47" x14ac:dyDescent="0.4">
      <c r="C56" s="188"/>
      <c r="G56" s="188"/>
      <c r="H56" s="188"/>
      <c r="K56" s="188"/>
      <c r="O56" s="188"/>
      <c r="P56" s="188"/>
      <c r="S56" s="188" t="s">
        <v>51</v>
      </c>
      <c r="T56" s="151">
        <v>100</v>
      </c>
      <c r="W56" s="188">
        <v>1</v>
      </c>
      <c r="X56" s="188"/>
      <c r="AA56" s="188"/>
      <c r="AE56" s="188"/>
      <c r="AF56" s="188"/>
      <c r="AH56" s="147" t="s">
        <v>369</v>
      </c>
      <c r="AI56" s="188" t="s">
        <v>48</v>
      </c>
      <c r="AJ56" s="151">
        <v>800</v>
      </c>
      <c r="AK56" s="151">
        <v>700</v>
      </c>
      <c r="AL56" s="151">
        <v>7300</v>
      </c>
      <c r="AM56" s="188">
        <v>3</v>
      </c>
      <c r="AN56" s="188"/>
      <c r="AQ56" s="188"/>
      <c r="AU56" s="188"/>
    </row>
    <row r="57" spans="3:47" x14ac:dyDescent="0.4">
      <c r="C57" s="188"/>
      <c r="G57" s="188"/>
      <c r="H57" s="188"/>
      <c r="K57" s="188"/>
      <c r="O57" s="188"/>
      <c r="P57" s="188"/>
      <c r="R57" s="147" t="s">
        <v>322</v>
      </c>
      <c r="S57" s="188" t="s">
        <v>48</v>
      </c>
      <c r="T57" s="151">
        <v>5300</v>
      </c>
      <c r="W57" s="188">
        <v>4</v>
      </c>
      <c r="X57" s="188"/>
      <c r="AA57" s="188"/>
      <c r="AE57" s="188"/>
      <c r="AF57" s="188"/>
      <c r="AH57" s="147" t="s">
        <v>326</v>
      </c>
      <c r="AI57" s="188" t="s">
        <v>48</v>
      </c>
      <c r="AJ57" s="151">
        <v>3700</v>
      </c>
      <c r="AM57" s="188">
        <v>2</v>
      </c>
      <c r="AN57" s="188"/>
      <c r="AQ57" s="188"/>
      <c r="AU57" s="188"/>
    </row>
    <row r="58" spans="3:47" x14ac:dyDescent="0.4">
      <c r="C58" s="188"/>
      <c r="G58" s="188"/>
      <c r="H58" s="188"/>
      <c r="K58" s="188"/>
      <c r="O58" s="188"/>
      <c r="P58" s="188"/>
      <c r="S58" s="188" t="s">
        <v>51</v>
      </c>
      <c r="T58" s="151">
        <v>400</v>
      </c>
      <c r="W58" s="188">
        <v>10</v>
      </c>
      <c r="X58" s="188"/>
      <c r="AA58" s="188"/>
      <c r="AE58" s="188"/>
      <c r="AF58" s="188"/>
      <c r="AI58" s="188" t="s">
        <v>52</v>
      </c>
      <c r="AJ58" s="151">
        <v>2600</v>
      </c>
      <c r="AM58" s="188">
        <v>2</v>
      </c>
      <c r="AN58" s="188"/>
      <c r="AQ58" s="188"/>
      <c r="AU58" s="188"/>
    </row>
    <row r="59" spans="3:47" x14ac:dyDescent="0.4">
      <c r="C59" s="188"/>
      <c r="G59" s="188"/>
      <c r="H59" s="188"/>
      <c r="K59" s="188"/>
      <c r="O59" s="188"/>
      <c r="P59" s="188"/>
      <c r="S59" s="188" t="s">
        <v>52</v>
      </c>
      <c r="T59" s="151">
        <v>100</v>
      </c>
      <c r="W59" s="188">
        <v>1</v>
      </c>
      <c r="X59" s="188"/>
      <c r="AA59" s="188"/>
      <c r="AE59" s="188"/>
      <c r="AF59" s="188"/>
      <c r="AH59" s="147" t="s">
        <v>117</v>
      </c>
      <c r="AI59" s="188" t="s">
        <v>48</v>
      </c>
      <c r="AJ59" s="151">
        <v>4600</v>
      </c>
      <c r="AK59" s="151">
        <v>500</v>
      </c>
      <c r="AL59" s="151">
        <v>2200</v>
      </c>
      <c r="AM59" s="188">
        <v>26</v>
      </c>
      <c r="AN59" s="188"/>
      <c r="AQ59" s="188"/>
      <c r="AU59" s="188"/>
    </row>
    <row r="60" spans="3:47" x14ac:dyDescent="0.4">
      <c r="C60" s="188"/>
      <c r="G60" s="188"/>
      <c r="H60" s="188"/>
      <c r="K60" s="188"/>
      <c r="O60" s="188"/>
      <c r="P60" s="188"/>
      <c r="R60" s="147" t="s">
        <v>94</v>
      </c>
      <c r="S60" s="188" t="s">
        <v>51</v>
      </c>
      <c r="T60" s="151">
        <v>100</v>
      </c>
      <c r="W60" s="188">
        <v>1</v>
      </c>
      <c r="X60" s="188"/>
      <c r="AA60" s="188"/>
      <c r="AE60" s="188"/>
      <c r="AF60" s="188"/>
      <c r="AI60" s="188" t="s">
        <v>49</v>
      </c>
      <c r="AJ60" s="151">
        <v>2000</v>
      </c>
      <c r="AK60" s="151">
        <v>100</v>
      </c>
      <c r="AM60" s="188">
        <v>1</v>
      </c>
      <c r="AN60" s="188"/>
      <c r="AQ60" s="188"/>
      <c r="AU60" s="188"/>
    </row>
    <row r="61" spans="3:47" x14ac:dyDescent="0.4">
      <c r="C61" s="188"/>
      <c r="G61" s="188"/>
      <c r="H61" s="188"/>
      <c r="K61" s="188"/>
      <c r="O61" s="188"/>
      <c r="P61" s="188"/>
      <c r="S61" s="188"/>
      <c r="W61" s="188"/>
      <c r="X61" s="188"/>
      <c r="AA61" s="188"/>
      <c r="AE61" s="188"/>
      <c r="AF61" s="188"/>
      <c r="AI61" s="188" t="s">
        <v>51</v>
      </c>
      <c r="AJ61" s="151">
        <v>600</v>
      </c>
      <c r="AK61" s="151">
        <v>100</v>
      </c>
      <c r="AL61" s="151">
        <v>200</v>
      </c>
      <c r="AM61" s="188">
        <v>14</v>
      </c>
      <c r="AN61" s="188"/>
      <c r="AQ61" s="188"/>
      <c r="AU61" s="188"/>
    </row>
    <row r="62" spans="3:47" x14ac:dyDescent="0.4">
      <c r="C62" s="188"/>
      <c r="G62" s="188"/>
      <c r="H62" s="188"/>
      <c r="K62" s="188"/>
      <c r="O62" s="188"/>
      <c r="P62" s="188"/>
      <c r="S62" s="188"/>
      <c r="W62" s="188"/>
      <c r="X62" s="188"/>
      <c r="AA62" s="188"/>
      <c r="AE62" s="188"/>
      <c r="AF62" s="188"/>
      <c r="AI62" s="188" t="s">
        <v>52</v>
      </c>
      <c r="AJ62" s="151">
        <v>500</v>
      </c>
      <c r="AL62" s="151">
        <v>200</v>
      </c>
      <c r="AM62" s="188">
        <v>1</v>
      </c>
      <c r="AN62" s="188"/>
      <c r="AQ62" s="188"/>
      <c r="AU62" s="188"/>
    </row>
    <row r="63" spans="3:47" x14ac:dyDescent="0.4">
      <c r="C63" s="188"/>
      <c r="G63" s="188"/>
      <c r="H63" s="188"/>
      <c r="K63" s="188"/>
      <c r="O63" s="188"/>
      <c r="P63" s="188"/>
      <c r="S63" s="188"/>
      <c r="W63" s="188"/>
      <c r="X63" s="188"/>
      <c r="AA63" s="188"/>
      <c r="AE63" s="188"/>
      <c r="AF63" s="188"/>
      <c r="AH63" s="147" t="s">
        <v>370</v>
      </c>
      <c r="AI63" s="188" t="s">
        <v>48</v>
      </c>
      <c r="AK63" s="151">
        <v>100</v>
      </c>
      <c r="AL63" s="151">
        <v>200</v>
      </c>
      <c r="AM63" s="188">
        <v>1</v>
      </c>
      <c r="AN63" s="188"/>
      <c r="AQ63" s="188"/>
      <c r="AU63" s="188"/>
    </row>
    <row r="64" spans="3:47" x14ac:dyDescent="0.4">
      <c r="C64" s="188"/>
      <c r="G64" s="188"/>
      <c r="H64" s="188"/>
      <c r="K64" s="188"/>
      <c r="O64" s="188"/>
      <c r="P64" s="188"/>
      <c r="S64" s="188"/>
      <c r="W64" s="188"/>
      <c r="X64" s="188"/>
      <c r="AA64" s="188"/>
      <c r="AE64" s="188"/>
      <c r="AF64" s="188"/>
      <c r="AH64" s="147" t="s">
        <v>118</v>
      </c>
      <c r="AI64" s="188" t="s">
        <v>48</v>
      </c>
      <c r="AJ64" s="151">
        <v>4000</v>
      </c>
      <c r="AM64" s="188">
        <v>2</v>
      </c>
      <c r="AN64" s="188"/>
      <c r="AQ64" s="188"/>
      <c r="AU64" s="188"/>
    </row>
    <row r="65" spans="3:47" x14ac:dyDescent="0.4">
      <c r="C65" s="188"/>
      <c r="G65" s="188"/>
      <c r="H65" s="188"/>
      <c r="K65" s="188"/>
      <c r="O65" s="188"/>
      <c r="P65" s="188"/>
      <c r="S65" s="188"/>
      <c r="W65" s="188"/>
      <c r="X65" s="188"/>
      <c r="AA65" s="188"/>
      <c r="AE65" s="188"/>
      <c r="AF65" s="188"/>
      <c r="AI65" s="188" t="s">
        <v>52</v>
      </c>
      <c r="AJ65" s="151">
        <v>1500</v>
      </c>
      <c r="AM65" s="188">
        <v>1</v>
      </c>
      <c r="AN65" s="188"/>
      <c r="AQ65" s="188"/>
      <c r="AU65" s="188"/>
    </row>
    <row r="66" spans="3:47" x14ac:dyDescent="0.4">
      <c r="C66" s="188"/>
      <c r="G66" s="188"/>
      <c r="H66" s="188"/>
      <c r="K66" s="188"/>
      <c r="O66" s="188"/>
      <c r="P66" s="188"/>
      <c r="S66" s="188"/>
      <c r="W66" s="188"/>
      <c r="X66" s="188"/>
      <c r="AA66" s="188"/>
      <c r="AE66" s="188"/>
      <c r="AF66" s="188"/>
      <c r="AI66" s="188" t="s">
        <v>51</v>
      </c>
      <c r="AJ66" s="151">
        <v>300</v>
      </c>
      <c r="AM66" s="188">
        <v>3</v>
      </c>
      <c r="AN66" s="188"/>
      <c r="AQ66" s="188"/>
      <c r="AU66" s="188"/>
    </row>
    <row r="67" spans="3:47" x14ac:dyDescent="0.4">
      <c r="C67" s="188"/>
      <c r="G67" s="188"/>
      <c r="H67" s="188"/>
      <c r="K67" s="188"/>
      <c r="O67" s="188"/>
      <c r="P67" s="188"/>
      <c r="S67" s="188"/>
      <c r="W67" s="188"/>
      <c r="X67" s="188"/>
      <c r="AA67" s="188"/>
      <c r="AE67" s="188"/>
      <c r="AF67" s="188"/>
      <c r="AI67" s="188"/>
      <c r="AM67" s="188"/>
      <c r="AN67" s="188"/>
      <c r="AQ67" s="188"/>
      <c r="AU67" s="188"/>
    </row>
    <row r="68" spans="3:47" x14ac:dyDescent="0.4">
      <c r="C68" s="188"/>
      <c r="G68" s="188"/>
      <c r="H68" s="188"/>
      <c r="K68" s="188"/>
      <c r="O68" s="188"/>
      <c r="P68" s="188"/>
      <c r="S68" s="188"/>
      <c r="W68" s="188"/>
      <c r="X68" s="188"/>
      <c r="AA68" s="188"/>
      <c r="AE68" s="188"/>
      <c r="AF68" s="188"/>
      <c r="AI68" s="188"/>
      <c r="AM68" s="188"/>
      <c r="AN68" s="188"/>
      <c r="AQ68" s="188"/>
      <c r="AU68" s="188"/>
    </row>
    <row r="69" spans="3:47" x14ac:dyDescent="0.4">
      <c r="C69" s="188"/>
      <c r="G69" s="188"/>
      <c r="H69" s="188"/>
      <c r="K69" s="188"/>
      <c r="O69" s="188"/>
      <c r="P69" s="188"/>
      <c r="S69" s="188"/>
      <c r="W69" s="188"/>
      <c r="X69" s="188"/>
      <c r="AA69" s="188"/>
      <c r="AE69" s="188"/>
      <c r="AF69" s="188"/>
      <c r="AI69" s="188"/>
      <c r="AM69" s="188"/>
      <c r="AN69" s="188"/>
      <c r="AQ69" s="188"/>
      <c r="AU69" s="188"/>
    </row>
    <row r="70" spans="3:47" x14ac:dyDescent="0.4">
      <c r="C70" s="188"/>
      <c r="G70" s="188"/>
      <c r="H70" s="188"/>
      <c r="K70" s="188"/>
      <c r="O70" s="188"/>
      <c r="P70" s="188"/>
      <c r="S70" s="188"/>
      <c r="W70" s="188"/>
      <c r="X70" s="188"/>
      <c r="AA70" s="188"/>
      <c r="AE70" s="188"/>
      <c r="AF70" s="188"/>
      <c r="AI70" s="188"/>
      <c r="AM70" s="188"/>
      <c r="AN70" s="188"/>
      <c r="AQ70" s="188"/>
      <c r="AU70" s="188"/>
    </row>
    <row r="71" spans="3:47" x14ac:dyDescent="0.4">
      <c r="C71" s="188"/>
      <c r="G71" s="188"/>
      <c r="H71" s="188"/>
      <c r="K71" s="188"/>
      <c r="O71" s="188"/>
      <c r="P71" s="188"/>
      <c r="S71" s="188"/>
      <c r="W71" s="188"/>
      <c r="X71" s="188"/>
      <c r="AA71" s="188"/>
      <c r="AE71" s="188"/>
      <c r="AF71" s="188"/>
      <c r="AI71" s="188"/>
      <c r="AM71" s="188"/>
      <c r="AN71" s="188"/>
      <c r="AQ71" s="188"/>
      <c r="AU71" s="188"/>
    </row>
    <row r="72" spans="3:47" x14ac:dyDescent="0.4">
      <c r="C72" s="188"/>
      <c r="G72" s="188"/>
      <c r="H72" s="188"/>
      <c r="K72" s="188"/>
      <c r="O72" s="188"/>
      <c r="P72" s="188"/>
      <c r="S72" s="188"/>
      <c r="W72" s="188"/>
      <c r="X72" s="188"/>
      <c r="AA72" s="188"/>
      <c r="AE72" s="188"/>
      <c r="AF72" s="188"/>
      <c r="AI72" s="188"/>
      <c r="AM72" s="188"/>
      <c r="AN72" s="188"/>
      <c r="AQ72" s="188"/>
      <c r="AU72" s="188"/>
    </row>
    <row r="73" spans="3:47" x14ac:dyDescent="0.4">
      <c r="C73" s="188"/>
      <c r="G73" s="188"/>
      <c r="H73" s="188"/>
      <c r="K73" s="188"/>
      <c r="O73" s="188"/>
      <c r="P73" s="188"/>
      <c r="S73" s="188"/>
      <c r="W73" s="188"/>
      <c r="X73" s="188"/>
      <c r="AA73" s="188"/>
      <c r="AE73" s="188"/>
      <c r="AF73" s="188"/>
      <c r="AI73" s="188"/>
      <c r="AM73" s="188"/>
      <c r="AN73" s="188"/>
      <c r="AQ73" s="188"/>
      <c r="AU73" s="188"/>
    </row>
    <row r="74" spans="3:47" x14ac:dyDescent="0.4">
      <c r="C74" s="188"/>
      <c r="G74" s="188"/>
      <c r="H74" s="188"/>
      <c r="K74" s="188"/>
      <c r="O74" s="188"/>
      <c r="P74" s="188"/>
      <c r="S74" s="188"/>
      <c r="W74" s="188"/>
      <c r="X74" s="188"/>
      <c r="AA74" s="188"/>
      <c r="AE74" s="188"/>
      <c r="AF74" s="188"/>
      <c r="AI74" s="188"/>
      <c r="AM74" s="188"/>
      <c r="AN74" s="188"/>
      <c r="AQ74" s="188"/>
      <c r="AU74" s="188"/>
    </row>
    <row r="75" spans="3:47" x14ac:dyDescent="0.4">
      <c r="C75" s="188"/>
      <c r="G75" s="188"/>
      <c r="H75" s="188"/>
      <c r="K75" s="188"/>
      <c r="O75" s="188"/>
      <c r="P75" s="188"/>
      <c r="S75" s="188"/>
      <c r="W75" s="188"/>
      <c r="X75" s="188"/>
      <c r="AA75" s="188"/>
      <c r="AE75" s="188"/>
      <c r="AF75" s="188"/>
      <c r="AI75" s="188"/>
      <c r="AM75" s="188"/>
      <c r="AN75" s="188"/>
      <c r="AQ75" s="188"/>
      <c r="AU75" s="188"/>
    </row>
    <row r="76" spans="3:47" x14ac:dyDescent="0.4">
      <c r="C76" s="188"/>
      <c r="G76" s="188"/>
      <c r="H76" s="188"/>
      <c r="K76" s="188"/>
      <c r="O76" s="188"/>
      <c r="P76" s="188"/>
      <c r="S76" s="188"/>
      <c r="W76" s="188"/>
      <c r="X76" s="188"/>
      <c r="AA76" s="188"/>
      <c r="AE76" s="188"/>
      <c r="AF76" s="188"/>
      <c r="AI76" s="188"/>
      <c r="AM76" s="188"/>
      <c r="AN76" s="188"/>
      <c r="AQ76" s="188"/>
      <c r="AU76" s="188"/>
    </row>
    <row r="77" spans="3:47" x14ac:dyDescent="0.4">
      <c r="C77" s="188"/>
      <c r="G77" s="188"/>
      <c r="H77" s="188"/>
      <c r="K77" s="188"/>
      <c r="O77" s="188"/>
      <c r="P77" s="188"/>
      <c r="S77" s="188"/>
      <c r="W77" s="188"/>
      <c r="X77" s="188"/>
      <c r="AA77" s="188"/>
      <c r="AE77" s="188"/>
      <c r="AF77" s="188"/>
      <c r="AI77" s="188"/>
      <c r="AM77" s="188"/>
      <c r="AN77" s="188"/>
      <c r="AQ77" s="188"/>
      <c r="AU77" s="188"/>
    </row>
    <row r="78" spans="3:47" x14ac:dyDescent="0.4">
      <c r="C78" s="188"/>
      <c r="G78" s="188"/>
      <c r="H78" s="188"/>
      <c r="K78" s="188"/>
      <c r="O78" s="188"/>
      <c r="P78" s="188"/>
      <c r="S78" s="188"/>
      <c r="W78" s="188"/>
      <c r="X78" s="188"/>
      <c r="AA78" s="188"/>
      <c r="AE78" s="188"/>
      <c r="AF78" s="188"/>
      <c r="AI78" s="188"/>
      <c r="AM78" s="188"/>
      <c r="AN78" s="188"/>
      <c r="AQ78" s="188"/>
      <c r="AU78" s="188"/>
    </row>
    <row r="79" spans="3:47" x14ac:dyDescent="0.4">
      <c r="C79" s="188"/>
      <c r="G79" s="188"/>
      <c r="H79" s="188"/>
      <c r="K79" s="188"/>
      <c r="O79" s="188"/>
      <c r="P79" s="188"/>
      <c r="S79" s="188"/>
      <c r="W79" s="188"/>
      <c r="X79" s="188"/>
      <c r="AA79" s="188"/>
      <c r="AE79" s="188"/>
      <c r="AF79" s="188"/>
      <c r="AI79" s="188"/>
      <c r="AM79" s="188"/>
      <c r="AN79" s="188"/>
      <c r="AQ79" s="188"/>
      <c r="AU79" s="188"/>
    </row>
    <row r="80" spans="3:47" x14ac:dyDescent="0.4">
      <c r="C80" s="188"/>
      <c r="G80" s="188"/>
      <c r="H80" s="188"/>
      <c r="K80" s="188"/>
      <c r="O80" s="188"/>
      <c r="P80" s="188"/>
      <c r="S80" s="188"/>
      <c r="W80" s="188"/>
      <c r="X80" s="188"/>
      <c r="AA80" s="188"/>
      <c r="AE80" s="188"/>
      <c r="AF80" s="188"/>
      <c r="AI80" s="188"/>
      <c r="AM80" s="188"/>
      <c r="AN80" s="188"/>
      <c r="AQ80" s="188"/>
      <c r="AU80" s="188"/>
    </row>
    <row r="81" spans="3:47" x14ac:dyDescent="0.4">
      <c r="C81" s="188"/>
      <c r="G81" s="188"/>
      <c r="H81" s="188"/>
      <c r="K81" s="188"/>
      <c r="O81" s="188"/>
      <c r="P81" s="188"/>
      <c r="S81" s="188"/>
      <c r="W81" s="188"/>
      <c r="X81" s="188"/>
      <c r="AA81" s="188"/>
      <c r="AE81" s="188"/>
      <c r="AF81" s="188"/>
      <c r="AI81" s="188"/>
      <c r="AM81" s="188"/>
      <c r="AN81" s="188"/>
      <c r="AQ81" s="188"/>
      <c r="AU81" s="188"/>
    </row>
    <row r="82" spans="3:47" x14ac:dyDescent="0.4">
      <c r="C82" s="188"/>
      <c r="G82" s="188"/>
      <c r="H82" s="188"/>
      <c r="K82" s="188"/>
      <c r="O82" s="188"/>
      <c r="P82" s="188"/>
      <c r="S82" s="188"/>
      <c r="W82" s="188"/>
      <c r="X82" s="188"/>
      <c r="AA82" s="188"/>
      <c r="AE82" s="188"/>
      <c r="AF82" s="188"/>
      <c r="AI82" s="188"/>
      <c r="AM82" s="188"/>
      <c r="AN82" s="188"/>
      <c r="AQ82" s="188"/>
      <c r="AU82" s="188"/>
    </row>
    <row r="83" spans="3:47" x14ac:dyDescent="0.4">
      <c r="C83" s="188"/>
      <c r="G83" s="188"/>
      <c r="H83" s="188"/>
      <c r="K83" s="188"/>
      <c r="O83" s="188"/>
      <c r="P83" s="188"/>
      <c r="S83" s="188"/>
      <c r="W83" s="188"/>
      <c r="X83" s="188"/>
      <c r="AA83" s="188"/>
      <c r="AE83" s="188"/>
      <c r="AF83" s="188"/>
      <c r="AI83" s="188"/>
      <c r="AM83" s="188"/>
      <c r="AN83" s="188"/>
      <c r="AQ83" s="188"/>
      <c r="AU83" s="188"/>
    </row>
    <row r="84" spans="3:47" x14ac:dyDescent="0.4">
      <c r="C84" s="188"/>
      <c r="G84" s="188"/>
      <c r="H84" s="188"/>
      <c r="K84" s="188"/>
      <c r="O84" s="188"/>
      <c r="P84" s="188"/>
      <c r="S84" s="188"/>
      <c r="W84" s="188"/>
      <c r="X84" s="188"/>
      <c r="AA84" s="188"/>
      <c r="AE84" s="188"/>
      <c r="AF84" s="188"/>
      <c r="AI84" s="188"/>
      <c r="AM84" s="188"/>
      <c r="AN84" s="188"/>
      <c r="AQ84" s="188"/>
      <c r="AU84" s="188"/>
    </row>
    <row r="85" spans="3:47" x14ac:dyDescent="0.4">
      <c r="C85" s="188"/>
      <c r="G85" s="188"/>
      <c r="H85" s="188"/>
      <c r="K85" s="188"/>
      <c r="O85" s="188"/>
      <c r="P85" s="188"/>
      <c r="S85" s="188"/>
      <c r="W85" s="188"/>
      <c r="X85" s="188"/>
      <c r="AA85" s="188"/>
      <c r="AE85" s="188"/>
      <c r="AF85" s="188"/>
      <c r="AI85" s="188"/>
      <c r="AM85" s="188"/>
      <c r="AN85" s="188"/>
      <c r="AQ85" s="188"/>
      <c r="AU85" s="188"/>
    </row>
    <row r="86" spans="3:47" x14ac:dyDescent="0.4">
      <c r="C86" s="188"/>
      <c r="G86" s="188"/>
      <c r="H86" s="188"/>
      <c r="K86" s="188"/>
      <c r="O86" s="188"/>
      <c r="P86" s="188"/>
      <c r="S86" s="188"/>
      <c r="W86" s="188"/>
      <c r="X86" s="188"/>
      <c r="AA86" s="188"/>
      <c r="AE86" s="188"/>
      <c r="AF86" s="188"/>
      <c r="AI86" s="188"/>
      <c r="AM86" s="188"/>
      <c r="AN86" s="188"/>
      <c r="AQ86" s="188"/>
      <c r="AU86" s="188"/>
    </row>
    <row r="87" spans="3:47" x14ac:dyDescent="0.4">
      <c r="C87" s="188"/>
      <c r="G87" s="188"/>
      <c r="H87" s="188"/>
      <c r="K87" s="188"/>
      <c r="O87" s="188"/>
      <c r="P87" s="188"/>
      <c r="S87" s="188"/>
      <c r="W87" s="188"/>
      <c r="X87" s="188"/>
      <c r="AA87" s="188"/>
      <c r="AE87" s="188"/>
      <c r="AF87" s="188"/>
      <c r="AI87" s="188"/>
      <c r="AM87" s="188"/>
      <c r="AN87" s="188"/>
      <c r="AQ87" s="188"/>
      <c r="AU87" s="188"/>
    </row>
    <row r="88" spans="3:47" x14ac:dyDescent="0.4">
      <c r="C88" s="188"/>
      <c r="G88" s="188"/>
      <c r="H88" s="188"/>
      <c r="K88" s="188"/>
      <c r="O88" s="188"/>
      <c r="P88" s="188"/>
      <c r="S88" s="188"/>
      <c r="W88" s="188"/>
      <c r="X88" s="188"/>
      <c r="AA88" s="188"/>
      <c r="AE88" s="188"/>
      <c r="AF88" s="188"/>
      <c r="AI88" s="188"/>
      <c r="AM88" s="188"/>
      <c r="AN88" s="188"/>
      <c r="AQ88" s="188"/>
      <c r="AU88" s="188"/>
    </row>
    <row r="89" spans="3:47" x14ac:dyDescent="0.4">
      <c r="C89" s="188"/>
      <c r="G89" s="188"/>
      <c r="H89" s="188"/>
      <c r="K89" s="188"/>
      <c r="O89" s="188"/>
      <c r="P89" s="188"/>
      <c r="S89" s="188"/>
      <c r="W89" s="188"/>
      <c r="X89" s="188"/>
      <c r="AA89" s="188"/>
      <c r="AE89" s="188"/>
      <c r="AF89" s="188"/>
      <c r="AI89" s="188"/>
      <c r="AM89" s="188"/>
      <c r="AN89" s="188"/>
      <c r="AQ89" s="188"/>
      <c r="AU89" s="188"/>
    </row>
    <row r="90" spans="3:47" x14ac:dyDescent="0.4">
      <c r="C90" s="188"/>
      <c r="G90" s="188"/>
      <c r="H90" s="188"/>
      <c r="K90" s="188"/>
      <c r="O90" s="188"/>
      <c r="P90" s="188"/>
      <c r="S90" s="188"/>
      <c r="W90" s="188"/>
      <c r="X90" s="188"/>
      <c r="AA90" s="188"/>
      <c r="AE90" s="188"/>
      <c r="AF90" s="188"/>
      <c r="AI90" s="188"/>
      <c r="AM90" s="188"/>
      <c r="AN90" s="188"/>
      <c r="AQ90" s="188"/>
      <c r="AU90" s="188"/>
    </row>
    <row r="91" spans="3:47" x14ac:dyDescent="0.4">
      <c r="C91" s="188"/>
      <c r="G91" s="188"/>
      <c r="H91" s="188"/>
      <c r="K91" s="188"/>
      <c r="O91" s="188"/>
      <c r="P91" s="188"/>
      <c r="S91" s="188"/>
      <c r="W91" s="188"/>
      <c r="X91" s="188"/>
      <c r="AA91" s="188"/>
      <c r="AE91" s="188"/>
      <c r="AF91" s="188"/>
      <c r="AI91" s="188"/>
      <c r="AM91" s="188"/>
      <c r="AN91" s="188"/>
      <c r="AQ91" s="188"/>
      <c r="AU91" s="188"/>
    </row>
    <row r="92" spans="3:47" x14ac:dyDescent="0.4">
      <c r="C92" s="188"/>
      <c r="G92" s="188"/>
      <c r="H92" s="188"/>
      <c r="K92" s="188"/>
      <c r="O92" s="188"/>
      <c r="P92" s="188"/>
      <c r="S92" s="188"/>
      <c r="W92" s="188"/>
      <c r="X92" s="188"/>
      <c r="AA92" s="188"/>
      <c r="AE92" s="188"/>
      <c r="AF92" s="188"/>
      <c r="AI92" s="188"/>
      <c r="AM92" s="188"/>
      <c r="AN92" s="188"/>
      <c r="AQ92" s="188"/>
      <c r="AU92" s="188"/>
    </row>
    <row r="93" spans="3:47" x14ac:dyDescent="0.4">
      <c r="C93" s="188"/>
      <c r="G93" s="188"/>
      <c r="H93" s="188"/>
      <c r="K93" s="188"/>
      <c r="O93" s="188"/>
      <c r="P93" s="188"/>
      <c r="S93" s="188"/>
      <c r="W93" s="188"/>
      <c r="X93" s="188"/>
      <c r="AA93" s="188"/>
      <c r="AE93" s="188"/>
      <c r="AF93" s="188"/>
      <c r="AI93" s="188"/>
      <c r="AM93" s="188"/>
      <c r="AN93" s="188"/>
      <c r="AQ93" s="188"/>
      <c r="AU93" s="188"/>
    </row>
    <row r="94" spans="3:47" x14ac:dyDescent="0.4">
      <c r="C94" s="188"/>
      <c r="G94" s="188"/>
      <c r="H94" s="188"/>
      <c r="K94" s="188"/>
      <c r="O94" s="188"/>
      <c r="P94" s="188"/>
      <c r="S94" s="188"/>
      <c r="W94" s="188"/>
      <c r="X94" s="188"/>
      <c r="AA94" s="188"/>
      <c r="AE94" s="188"/>
      <c r="AF94" s="188"/>
      <c r="AI94" s="188"/>
      <c r="AM94" s="188"/>
      <c r="AN94" s="188"/>
      <c r="AQ94" s="188"/>
      <c r="AU94" s="188"/>
    </row>
    <row r="95" spans="3:47" x14ac:dyDescent="0.4">
      <c r="C95" s="188"/>
      <c r="G95" s="188"/>
      <c r="H95" s="188"/>
      <c r="K95" s="188"/>
      <c r="O95" s="188"/>
      <c r="P95" s="188"/>
      <c r="S95" s="188"/>
      <c r="W95" s="188"/>
      <c r="X95" s="188"/>
      <c r="AA95" s="188"/>
      <c r="AE95" s="188"/>
      <c r="AF95" s="188"/>
      <c r="AI95" s="188"/>
      <c r="AM95" s="188"/>
      <c r="AN95" s="188"/>
      <c r="AQ95" s="188"/>
      <c r="AU95" s="188"/>
    </row>
    <row r="96" spans="3:47" x14ac:dyDescent="0.4">
      <c r="C96" s="188"/>
      <c r="G96" s="188"/>
      <c r="H96" s="188"/>
      <c r="K96" s="188"/>
      <c r="O96" s="188"/>
      <c r="P96" s="188"/>
      <c r="S96" s="188"/>
      <c r="W96" s="188"/>
      <c r="X96" s="188"/>
      <c r="AA96" s="188"/>
      <c r="AE96" s="188"/>
      <c r="AF96" s="188"/>
      <c r="AI96" s="188"/>
      <c r="AM96" s="188"/>
      <c r="AN96" s="188"/>
      <c r="AQ96" s="188"/>
      <c r="AU96" s="188"/>
    </row>
    <row r="97" spans="3:47" x14ac:dyDescent="0.4">
      <c r="C97" s="188"/>
      <c r="G97" s="188"/>
      <c r="H97" s="188"/>
      <c r="K97" s="188"/>
      <c r="O97" s="188"/>
      <c r="P97" s="188"/>
      <c r="S97" s="188"/>
      <c r="W97" s="188"/>
      <c r="X97" s="188"/>
      <c r="AA97" s="188"/>
      <c r="AE97" s="188"/>
      <c r="AF97" s="188"/>
      <c r="AI97" s="188"/>
      <c r="AM97" s="188"/>
      <c r="AN97" s="188"/>
      <c r="AQ97" s="188"/>
      <c r="AU97" s="188"/>
    </row>
    <row r="98" spans="3:47" x14ac:dyDescent="0.4">
      <c r="C98" s="188"/>
      <c r="G98" s="188"/>
      <c r="H98" s="188"/>
      <c r="K98" s="188"/>
      <c r="O98" s="188"/>
      <c r="P98" s="188"/>
      <c r="S98" s="188"/>
      <c r="W98" s="188"/>
      <c r="X98" s="188"/>
      <c r="AA98" s="188"/>
      <c r="AE98" s="188"/>
      <c r="AF98" s="188"/>
      <c r="AI98" s="188"/>
      <c r="AM98" s="188"/>
      <c r="AN98" s="188"/>
      <c r="AQ98" s="188"/>
      <c r="AU98" s="188"/>
    </row>
    <row r="99" spans="3:47" x14ac:dyDescent="0.4">
      <c r="C99" s="188"/>
      <c r="G99" s="188"/>
      <c r="H99" s="188"/>
      <c r="K99" s="188"/>
      <c r="O99" s="188"/>
      <c r="P99" s="188"/>
      <c r="S99" s="188"/>
      <c r="W99" s="188"/>
      <c r="X99" s="188"/>
      <c r="AA99" s="188"/>
      <c r="AE99" s="188"/>
      <c r="AF99" s="188"/>
      <c r="AI99" s="188"/>
      <c r="AM99" s="188"/>
      <c r="AN99" s="188"/>
      <c r="AQ99" s="188"/>
      <c r="AU99" s="188"/>
    </row>
    <row r="100" spans="3:47" x14ac:dyDescent="0.4">
      <c r="C100" s="188"/>
      <c r="G100" s="188"/>
      <c r="H100" s="188"/>
      <c r="K100" s="188"/>
      <c r="O100" s="188"/>
      <c r="P100" s="188"/>
      <c r="S100" s="188"/>
      <c r="W100" s="188"/>
      <c r="X100" s="188"/>
      <c r="AA100" s="188"/>
      <c r="AE100" s="188"/>
      <c r="AF100" s="188"/>
      <c r="AI100" s="188"/>
      <c r="AM100" s="188"/>
      <c r="AN100" s="188"/>
      <c r="AQ100" s="188"/>
      <c r="AU100" s="188"/>
    </row>
    <row r="101" spans="3:47" x14ac:dyDescent="0.4">
      <c r="C101" s="188"/>
      <c r="G101" s="188"/>
      <c r="H101" s="188"/>
      <c r="K101" s="188"/>
      <c r="O101" s="188"/>
      <c r="P101" s="188"/>
      <c r="S101" s="188"/>
      <c r="W101" s="188"/>
      <c r="X101" s="188"/>
      <c r="AA101" s="188"/>
      <c r="AE101" s="188"/>
      <c r="AF101" s="188"/>
      <c r="AI101" s="188"/>
      <c r="AM101" s="188"/>
      <c r="AN101" s="188"/>
      <c r="AQ101" s="188"/>
      <c r="AU101" s="188"/>
    </row>
  </sheetData>
  <mergeCells count="7">
    <mergeCell ref="AG8:AM8"/>
    <mergeCell ref="AO8:AU8"/>
    <mergeCell ref="A4:G4"/>
    <mergeCell ref="A8:G8"/>
    <mergeCell ref="I8:O8"/>
    <mergeCell ref="Q8:W8"/>
    <mergeCell ref="Y8:AE8"/>
  </mergeCells>
  <conditionalFormatting sqref="A10:G1048576">
    <cfRule type="expression" dxfId="11" priority="5">
      <formula>$G10&gt;=1</formula>
    </cfRule>
  </conditionalFormatting>
  <conditionalFormatting sqref="I10:O1048576">
    <cfRule type="expression" dxfId="10" priority="6">
      <formula>$O10&gt;=1</formula>
    </cfRule>
  </conditionalFormatting>
  <conditionalFormatting sqref="Q10:W1048576">
    <cfRule type="expression" dxfId="9" priority="4">
      <formula>$W10&gt;=1</formula>
    </cfRule>
  </conditionalFormatting>
  <conditionalFormatting sqref="Y10:AE1048576">
    <cfRule type="expression" dxfId="8" priority="3">
      <formula>$AE10&gt;=1</formula>
    </cfRule>
  </conditionalFormatting>
  <conditionalFormatting sqref="AG10:AM1048576">
    <cfRule type="expression" dxfId="7" priority="2">
      <formula>$AM10&gt;=1</formula>
    </cfRule>
  </conditionalFormatting>
  <conditionalFormatting sqref="AO10:AU1048576">
    <cfRule type="expression" dxfId="6" priority="1">
      <formula>$AU10&gt;=1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5F25-4DA3-49B7-B225-546F929F4374}">
  <sheetPr>
    <tabColor theme="6"/>
  </sheetPr>
  <dimension ref="A1:J168"/>
  <sheetViews>
    <sheetView workbookViewId="0">
      <selection activeCell="C2" sqref="C2"/>
    </sheetView>
  </sheetViews>
  <sheetFormatPr baseColWidth="10" defaultRowHeight="18.75" x14ac:dyDescent="0.4"/>
  <cols>
    <col min="1" max="1" width="31.33203125" bestFit="1" customWidth="1"/>
  </cols>
  <sheetData>
    <row r="1" spans="1:10" ht="16.5" customHeight="1" x14ac:dyDescent="0.4">
      <c r="A1" s="67"/>
      <c r="B1" s="68"/>
      <c r="C1" s="68"/>
      <c r="D1" s="68"/>
      <c r="E1" s="68"/>
      <c r="F1" s="68"/>
      <c r="G1" s="101"/>
      <c r="H1" s="101"/>
      <c r="I1" s="101"/>
      <c r="J1" s="102"/>
    </row>
    <row r="2" spans="1:10" ht="16.5" customHeight="1" x14ac:dyDescent="0.4">
      <c r="A2" s="81" t="str">
        <f>'Tabeller fra Fisknytt'!A2</f>
        <v>Fisknytt uke 15 2026</v>
      </c>
      <c r="B2" s="79"/>
      <c r="C2" s="79"/>
      <c r="D2" s="79"/>
      <c r="E2" s="79"/>
      <c r="F2" s="79"/>
      <c r="G2" s="105"/>
      <c r="H2" s="105"/>
      <c r="I2" s="105"/>
      <c r="J2" s="106"/>
    </row>
    <row r="3" spans="1:10" ht="17.25" customHeight="1" thickBot="1" x14ac:dyDescent="0.45">
      <c r="A3" s="70"/>
      <c r="B3" s="71"/>
      <c r="C3" s="71"/>
      <c r="D3" s="71"/>
      <c r="E3" s="71"/>
      <c r="F3" s="71"/>
      <c r="G3" s="103"/>
      <c r="H3" s="103"/>
      <c r="I3" s="103"/>
      <c r="J3" s="104"/>
    </row>
    <row r="6" spans="1:10" ht="23.25" thickBot="1" x14ac:dyDescent="0.45">
      <c r="A6" s="118" t="s">
        <v>348</v>
      </c>
      <c r="B6" s="119"/>
      <c r="C6" s="119"/>
      <c r="D6" s="119"/>
      <c r="E6" s="119"/>
      <c r="F6" s="119"/>
      <c r="G6" s="119"/>
      <c r="H6" s="119"/>
      <c r="I6" s="119"/>
      <c r="J6" s="119"/>
    </row>
    <row r="7" spans="1:10" x14ac:dyDescent="0.4">
      <c r="A7" s="55" t="s">
        <v>132</v>
      </c>
      <c r="B7" s="54" t="s">
        <v>133</v>
      </c>
      <c r="C7" s="108" t="s">
        <v>347</v>
      </c>
      <c r="D7" s="108"/>
      <c r="E7" s="108" t="s">
        <v>134</v>
      </c>
      <c r="F7" s="108"/>
      <c r="G7" s="108" t="s">
        <v>135</v>
      </c>
      <c r="H7" s="108"/>
      <c r="I7" s="108" t="s">
        <v>136</v>
      </c>
      <c r="J7" s="109"/>
    </row>
    <row r="8" spans="1:10" x14ac:dyDescent="0.4">
      <c r="A8" s="49" t="s">
        <v>137</v>
      </c>
      <c r="B8" s="48" t="s">
        <v>138</v>
      </c>
      <c r="C8" s="48" t="s">
        <v>4</v>
      </c>
      <c r="D8" s="48" t="s">
        <v>139</v>
      </c>
      <c r="E8" s="48" t="s">
        <v>4</v>
      </c>
      <c r="F8" s="48" t="s">
        <v>139</v>
      </c>
      <c r="G8" s="48" t="s">
        <v>4</v>
      </c>
      <c r="H8" s="48" t="s">
        <v>139</v>
      </c>
      <c r="I8" s="48" t="s">
        <v>140</v>
      </c>
      <c r="J8" s="47" t="s">
        <v>141</v>
      </c>
    </row>
    <row r="9" spans="1:10" ht="19.5" thickBot="1" x14ac:dyDescent="0.45">
      <c r="A9" s="107" t="s">
        <v>142</v>
      </c>
      <c r="B9" s="43"/>
      <c r="C9" s="48" t="s">
        <v>143</v>
      </c>
      <c r="D9" s="48" t="s">
        <v>138</v>
      </c>
      <c r="E9" s="48" t="s">
        <v>143</v>
      </c>
      <c r="F9" s="48" t="s">
        <v>138</v>
      </c>
      <c r="G9" s="48" t="s">
        <v>143</v>
      </c>
      <c r="H9" s="48" t="s">
        <v>138</v>
      </c>
      <c r="I9" s="48" t="s">
        <v>144</v>
      </c>
      <c r="J9" s="47" t="s">
        <v>145</v>
      </c>
    </row>
    <row r="10" spans="1:10" x14ac:dyDescent="0.4">
      <c r="A10" s="112" t="s">
        <v>146</v>
      </c>
      <c r="B10" s="113">
        <v>73.75</v>
      </c>
      <c r="C10" s="114">
        <v>480989</v>
      </c>
      <c r="D10" s="115">
        <v>102.28</v>
      </c>
      <c r="E10" s="114">
        <v>9242311</v>
      </c>
      <c r="F10" s="115">
        <v>101.15</v>
      </c>
      <c r="G10" s="114">
        <v>15165531</v>
      </c>
      <c r="H10" s="115">
        <v>80.239999999999995</v>
      </c>
      <c r="I10" s="116">
        <v>-0.39</v>
      </c>
      <c r="J10" s="117">
        <v>0.26</v>
      </c>
    </row>
    <row r="11" spans="1:10" x14ac:dyDescent="0.4">
      <c r="A11" s="42" t="s">
        <v>147</v>
      </c>
      <c r="B11" s="111">
        <v>71.25</v>
      </c>
      <c r="C11" s="64">
        <v>1402400</v>
      </c>
      <c r="D11" s="65">
        <v>100.41</v>
      </c>
      <c r="E11" s="64">
        <v>24481505</v>
      </c>
      <c r="F11" s="65">
        <v>99.51</v>
      </c>
      <c r="G11" s="64" t="s">
        <v>338</v>
      </c>
      <c r="H11" s="65" t="s">
        <v>338</v>
      </c>
      <c r="I11" s="66"/>
      <c r="J11" s="45"/>
    </row>
    <row r="12" spans="1:10" x14ac:dyDescent="0.4">
      <c r="A12" s="42" t="s">
        <v>148</v>
      </c>
      <c r="B12" s="111">
        <v>68.75</v>
      </c>
      <c r="C12" s="64">
        <v>1414493</v>
      </c>
      <c r="D12" s="65">
        <v>98.76</v>
      </c>
      <c r="E12" s="64">
        <v>18680558</v>
      </c>
      <c r="F12" s="65">
        <v>97.35</v>
      </c>
      <c r="G12" s="64" t="s">
        <v>338</v>
      </c>
      <c r="H12" s="65" t="s">
        <v>338</v>
      </c>
      <c r="I12" s="66"/>
      <c r="J12" s="45"/>
    </row>
    <row r="13" spans="1:10" x14ac:dyDescent="0.4">
      <c r="A13" s="42" t="s">
        <v>149</v>
      </c>
      <c r="B13" s="111">
        <v>66.25</v>
      </c>
      <c r="C13" s="64">
        <v>409126</v>
      </c>
      <c r="D13" s="65">
        <v>93.6</v>
      </c>
      <c r="E13" s="64">
        <v>4692543</v>
      </c>
      <c r="F13" s="65">
        <v>93.54</v>
      </c>
      <c r="G13" s="64">
        <v>8541464</v>
      </c>
      <c r="H13" s="65">
        <v>66.819999999999993</v>
      </c>
      <c r="I13" s="66">
        <v>-0.45</v>
      </c>
      <c r="J13" s="45">
        <v>0.4</v>
      </c>
    </row>
    <row r="14" spans="1:10" x14ac:dyDescent="0.4">
      <c r="A14" s="42" t="s">
        <v>150</v>
      </c>
      <c r="B14" s="111">
        <v>63.75</v>
      </c>
      <c r="C14" s="64">
        <v>1879</v>
      </c>
      <c r="D14" s="65">
        <v>80.8</v>
      </c>
      <c r="E14" s="64">
        <v>39628</v>
      </c>
      <c r="F14" s="65">
        <v>85.2</v>
      </c>
      <c r="G14" s="64">
        <v>71836</v>
      </c>
      <c r="H14" s="65">
        <v>58.02</v>
      </c>
      <c r="I14" s="66">
        <v>-0.45</v>
      </c>
      <c r="J14" s="45">
        <v>0.47</v>
      </c>
    </row>
    <row r="15" spans="1:10" x14ac:dyDescent="0.4">
      <c r="A15" s="44" t="s">
        <v>151</v>
      </c>
      <c r="B15" s="110">
        <v>58.04</v>
      </c>
      <c r="C15" s="61">
        <v>3133</v>
      </c>
      <c r="D15" s="62">
        <v>73.930000000000007</v>
      </c>
      <c r="E15" s="61">
        <v>112363</v>
      </c>
      <c r="F15" s="62">
        <v>77.17</v>
      </c>
      <c r="G15" s="61">
        <v>121268</v>
      </c>
      <c r="H15" s="62">
        <v>60.64</v>
      </c>
      <c r="I15" s="63">
        <v>-7.0000000000000007E-2</v>
      </c>
      <c r="J15" s="46">
        <v>0.27</v>
      </c>
    </row>
    <row r="16" spans="1:10" x14ac:dyDescent="0.4">
      <c r="A16" s="44" t="s">
        <v>152</v>
      </c>
      <c r="B16" s="110">
        <v>56.07</v>
      </c>
      <c r="C16" s="61">
        <v>35326</v>
      </c>
      <c r="D16" s="62">
        <v>74.08</v>
      </c>
      <c r="E16" s="61">
        <v>334956</v>
      </c>
      <c r="F16" s="62">
        <v>73.56</v>
      </c>
      <c r="G16" s="61" t="s">
        <v>338</v>
      </c>
      <c r="H16" s="62" t="s">
        <v>338</v>
      </c>
      <c r="I16" s="63"/>
      <c r="J16" s="46"/>
    </row>
    <row r="17" spans="1:10" x14ac:dyDescent="0.4">
      <c r="A17" s="44" t="s">
        <v>153</v>
      </c>
      <c r="B17" s="110">
        <v>54.11</v>
      </c>
      <c r="C17" s="61">
        <v>28312</v>
      </c>
      <c r="D17" s="62">
        <v>70.02</v>
      </c>
      <c r="E17" s="61">
        <v>410444</v>
      </c>
      <c r="F17" s="62">
        <v>66.459999999999994</v>
      </c>
      <c r="G17" s="61" t="s">
        <v>338</v>
      </c>
      <c r="H17" s="62" t="s">
        <v>338</v>
      </c>
      <c r="I17" s="63"/>
      <c r="J17" s="46"/>
    </row>
    <row r="18" spans="1:10" x14ac:dyDescent="0.4">
      <c r="A18" s="44" t="s">
        <v>154</v>
      </c>
      <c r="B18" s="110">
        <v>52.14</v>
      </c>
      <c r="C18" s="61">
        <v>22264</v>
      </c>
      <c r="D18" s="62">
        <v>70.459999999999994</v>
      </c>
      <c r="E18" s="61">
        <v>228316</v>
      </c>
      <c r="F18" s="62">
        <v>60.43</v>
      </c>
      <c r="G18" s="61">
        <v>256679</v>
      </c>
      <c r="H18" s="62">
        <v>51.15</v>
      </c>
      <c r="I18" s="63">
        <v>-0.11</v>
      </c>
      <c r="J18" s="46">
        <v>0.18</v>
      </c>
    </row>
    <row r="19" spans="1:10" x14ac:dyDescent="0.4">
      <c r="A19" s="44" t="s">
        <v>155</v>
      </c>
      <c r="B19" s="110">
        <v>50.17</v>
      </c>
      <c r="C19" s="61">
        <v>2345</v>
      </c>
      <c r="D19" s="62">
        <v>86.95</v>
      </c>
      <c r="E19" s="61">
        <v>7831</v>
      </c>
      <c r="F19" s="62">
        <v>64.98</v>
      </c>
      <c r="G19" s="61">
        <v>4198</v>
      </c>
      <c r="H19" s="62">
        <v>41.95</v>
      </c>
      <c r="I19" s="63">
        <v>0.87</v>
      </c>
      <c r="J19" s="46">
        <v>0.55000000000000004</v>
      </c>
    </row>
    <row r="20" spans="1:10" x14ac:dyDescent="0.4">
      <c r="A20" s="42" t="s">
        <v>156</v>
      </c>
      <c r="B20" s="111">
        <v>49.17</v>
      </c>
      <c r="C20" s="64">
        <v>79386</v>
      </c>
      <c r="D20" s="65">
        <v>69.3</v>
      </c>
      <c r="E20" s="64">
        <v>949619</v>
      </c>
      <c r="F20" s="65">
        <v>68.06</v>
      </c>
      <c r="G20" s="64">
        <v>2000637</v>
      </c>
      <c r="H20" s="65">
        <v>52.07</v>
      </c>
      <c r="I20" s="66">
        <v>-0.53</v>
      </c>
      <c r="J20" s="45">
        <v>0.31</v>
      </c>
    </row>
    <row r="21" spans="1:10" x14ac:dyDescent="0.4">
      <c r="A21" s="42" t="s">
        <v>157</v>
      </c>
      <c r="B21" s="111">
        <v>47.5</v>
      </c>
      <c r="C21" s="64">
        <v>452214</v>
      </c>
      <c r="D21" s="65">
        <v>66.78</v>
      </c>
      <c r="E21" s="64">
        <v>3438582</v>
      </c>
      <c r="F21" s="65">
        <v>65.13</v>
      </c>
      <c r="G21" s="64" t="s">
        <v>338</v>
      </c>
      <c r="H21" s="65" t="s">
        <v>338</v>
      </c>
      <c r="I21" s="66"/>
      <c r="J21" s="45"/>
    </row>
    <row r="22" spans="1:10" x14ac:dyDescent="0.4">
      <c r="A22" s="42" t="s">
        <v>158</v>
      </c>
      <c r="B22" s="111">
        <v>45.83</v>
      </c>
      <c r="C22" s="64">
        <v>609068</v>
      </c>
      <c r="D22" s="65">
        <v>62.53</v>
      </c>
      <c r="E22" s="64">
        <v>4823308</v>
      </c>
      <c r="F22" s="65">
        <v>61.35</v>
      </c>
      <c r="G22" s="64" t="s">
        <v>338</v>
      </c>
      <c r="H22" s="65" t="s">
        <v>338</v>
      </c>
      <c r="I22" s="66"/>
      <c r="J22" s="45"/>
    </row>
    <row r="23" spans="1:10" x14ac:dyDescent="0.4">
      <c r="A23" s="42" t="s">
        <v>159</v>
      </c>
      <c r="B23" s="111">
        <v>44.17</v>
      </c>
      <c r="C23" s="64">
        <v>161433</v>
      </c>
      <c r="D23" s="65">
        <v>59.11</v>
      </c>
      <c r="E23" s="64">
        <v>1372319</v>
      </c>
      <c r="F23" s="65">
        <v>56.89</v>
      </c>
      <c r="G23" s="64">
        <v>1994304</v>
      </c>
      <c r="H23" s="65">
        <v>45.47</v>
      </c>
      <c r="I23" s="66">
        <v>-0.31</v>
      </c>
      <c r="J23" s="45">
        <v>0.25</v>
      </c>
    </row>
    <row r="24" spans="1:10" x14ac:dyDescent="0.4">
      <c r="A24" s="42" t="s">
        <v>160</v>
      </c>
      <c r="B24" s="111">
        <v>42.5</v>
      </c>
      <c r="C24" s="64">
        <v>10879</v>
      </c>
      <c r="D24" s="65">
        <v>62.8</v>
      </c>
      <c r="E24" s="64">
        <v>42572</v>
      </c>
      <c r="F24" s="65">
        <v>53.44</v>
      </c>
      <c r="G24" s="64">
        <v>49100</v>
      </c>
      <c r="H24" s="65">
        <v>38.6</v>
      </c>
      <c r="I24" s="66">
        <v>-0.13</v>
      </c>
      <c r="J24" s="45">
        <v>0.38</v>
      </c>
    </row>
    <row r="25" spans="1:10" x14ac:dyDescent="0.4">
      <c r="A25" s="44" t="s">
        <v>309</v>
      </c>
      <c r="B25" s="110"/>
      <c r="C25" s="61" t="s">
        <v>338</v>
      </c>
      <c r="D25" s="62" t="s">
        <v>338</v>
      </c>
      <c r="E25" s="61">
        <v>1039</v>
      </c>
      <c r="F25" s="62">
        <v>70.16</v>
      </c>
      <c r="G25" s="61">
        <v>4641</v>
      </c>
      <c r="H25" s="62">
        <v>62.57</v>
      </c>
      <c r="I25" s="63">
        <v>-0.78</v>
      </c>
      <c r="J25" s="46">
        <v>0.12</v>
      </c>
    </row>
    <row r="26" spans="1:10" x14ac:dyDescent="0.4">
      <c r="A26" s="44" t="s">
        <v>310</v>
      </c>
      <c r="B26" s="110"/>
      <c r="C26" s="61" t="s">
        <v>338</v>
      </c>
      <c r="D26" s="62" t="s">
        <v>338</v>
      </c>
      <c r="E26" s="61">
        <v>207</v>
      </c>
      <c r="F26" s="62">
        <v>60.63</v>
      </c>
      <c r="G26" s="61" t="s">
        <v>338</v>
      </c>
      <c r="H26" s="62" t="s">
        <v>338</v>
      </c>
      <c r="I26" s="63"/>
      <c r="J26" s="46"/>
    </row>
    <row r="27" spans="1:10" ht="19.5" thickBot="1" x14ac:dyDescent="0.45">
      <c r="A27" s="53" t="s">
        <v>311</v>
      </c>
      <c r="B27" s="52"/>
      <c r="C27" s="51" t="s">
        <v>338</v>
      </c>
      <c r="D27" s="41" t="s">
        <v>338</v>
      </c>
      <c r="E27" s="51" t="s">
        <v>338</v>
      </c>
      <c r="F27" s="41" t="s">
        <v>338</v>
      </c>
      <c r="G27" s="51">
        <v>866</v>
      </c>
      <c r="H27" s="41">
        <v>50</v>
      </c>
      <c r="I27" s="40"/>
      <c r="J27" s="37"/>
    </row>
    <row r="28" spans="1:10" x14ac:dyDescent="0.4">
      <c r="A28" s="112" t="s">
        <v>161</v>
      </c>
      <c r="B28" s="113">
        <v>27.2</v>
      </c>
      <c r="C28" s="114">
        <v>71288</v>
      </c>
      <c r="D28" s="115">
        <v>28.61</v>
      </c>
      <c r="E28" s="114">
        <v>2670416</v>
      </c>
      <c r="F28" s="115">
        <v>30.11</v>
      </c>
      <c r="G28" s="114">
        <v>5107498</v>
      </c>
      <c r="H28" s="115">
        <v>21.46</v>
      </c>
      <c r="I28" s="116">
        <v>-0.48</v>
      </c>
      <c r="J28" s="117">
        <v>0.4</v>
      </c>
    </row>
    <row r="29" spans="1:10" x14ac:dyDescent="0.4">
      <c r="A29" s="42" t="s">
        <v>162</v>
      </c>
      <c r="B29" s="111">
        <v>26.2</v>
      </c>
      <c r="C29" s="64">
        <v>64158</v>
      </c>
      <c r="D29" s="65">
        <v>29.34</v>
      </c>
      <c r="E29" s="64">
        <v>1103546</v>
      </c>
      <c r="F29" s="65">
        <v>28.87</v>
      </c>
      <c r="G29" s="64">
        <v>1660667</v>
      </c>
      <c r="H29" s="65">
        <v>20.73</v>
      </c>
      <c r="I29" s="66">
        <v>-0.34</v>
      </c>
      <c r="J29" s="45">
        <v>0.39</v>
      </c>
    </row>
    <row r="30" spans="1:10" x14ac:dyDescent="0.4">
      <c r="A30" s="42" t="s">
        <v>163</v>
      </c>
      <c r="B30" s="111">
        <v>24.1</v>
      </c>
      <c r="C30" s="64">
        <v>8796</v>
      </c>
      <c r="D30" s="65">
        <v>29.17</v>
      </c>
      <c r="E30" s="64">
        <v>117171</v>
      </c>
      <c r="F30" s="65">
        <v>23.81</v>
      </c>
      <c r="G30" s="64">
        <v>99674</v>
      </c>
      <c r="H30" s="65">
        <v>20.49</v>
      </c>
      <c r="I30" s="66">
        <v>0.18</v>
      </c>
      <c r="J30" s="45">
        <v>0.16</v>
      </c>
    </row>
    <row r="31" spans="1:10" x14ac:dyDescent="0.4">
      <c r="A31" s="44" t="s">
        <v>164</v>
      </c>
      <c r="B31" s="110">
        <v>24.18</v>
      </c>
      <c r="C31" s="61">
        <v>21672</v>
      </c>
      <c r="D31" s="62">
        <v>28.23</v>
      </c>
      <c r="E31" s="61">
        <v>1034055</v>
      </c>
      <c r="F31" s="62">
        <v>25.56</v>
      </c>
      <c r="G31" s="61">
        <v>1285167</v>
      </c>
      <c r="H31" s="62">
        <v>19.21</v>
      </c>
      <c r="I31" s="63">
        <v>-0.2</v>
      </c>
      <c r="J31" s="46">
        <v>0.33</v>
      </c>
    </row>
    <row r="32" spans="1:10" x14ac:dyDescent="0.4">
      <c r="A32" s="44" t="s">
        <v>165</v>
      </c>
      <c r="B32" s="110">
        <v>23.29</v>
      </c>
      <c r="C32" s="61">
        <v>85231</v>
      </c>
      <c r="D32" s="62">
        <v>28.54</v>
      </c>
      <c r="E32" s="61">
        <v>1524660</v>
      </c>
      <c r="F32" s="62">
        <v>25.55</v>
      </c>
      <c r="G32" s="61">
        <v>3916319</v>
      </c>
      <c r="H32" s="62">
        <v>19.46</v>
      </c>
      <c r="I32" s="63">
        <v>-0.61</v>
      </c>
      <c r="J32" s="46">
        <v>0.31</v>
      </c>
    </row>
    <row r="33" spans="1:10" x14ac:dyDescent="0.4">
      <c r="A33" s="44" t="s">
        <v>166</v>
      </c>
      <c r="B33" s="110">
        <v>21.43</v>
      </c>
      <c r="C33" s="61">
        <v>65741</v>
      </c>
      <c r="D33" s="62">
        <v>28.79</v>
      </c>
      <c r="E33" s="61">
        <v>469031</v>
      </c>
      <c r="F33" s="62">
        <v>24.34</v>
      </c>
      <c r="G33" s="61">
        <v>789059</v>
      </c>
      <c r="H33" s="62">
        <v>18.399999999999999</v>
      </c>
      <c r="I33" s="63">
        <v>-0.41</v>
      </c>
      <c r="J33" s="46">
        <v>0.32</v>
      </c>
    </row>
    <row r="34" spans="1:10" x14ac:dyDescent="0.4">
      <c r="A34" s="42" t="s">
        <v>167</v>
      </c>
      <c r="B34" s="111">
        <v>19.850000000000001</v>
      </c>
      <c r="C34" s="64">
        <v>76538</v>
      </c>
      <c r="D34" s="65">
        <v>22.41</v>
      </c>
      <c r="E34" s="64">
        <v>3350863</v>
      </c>
      <c r="F34" s="65">
        <v>22.39</v>
      </c>
      <c r="G34" s="64">
        <v>4011202</v>
      </c>
      <c r="H34" s="65">
        <v>15.86</v>
      </c>
      <c r="I34" s="66">
        <v>-0.16</v>
      </c>
      <c r="J34" s="45">
        <v>0.41</v>
      </c>
    </row>
    <row r="35" spans="1:10" x14ac:dyDescent="0.4">
      <c r="A35" s="42" t="s">
        <v>168</v>
      </c>
      <c r="B35" s="111">
        <v>19.11</v>
      </c>
      <c r="C35" s="64">
        <v>163563</v>
      </c>
      <c r="D35" s="65">
        <v>25.25</v>
      </c>
      <c r="E35" s="64">
        <v>1820855</v>
      </c>
      <c r="F35" s="65">
        <v>22.06</v>
      </c>
      <c r="G35" s="64">
        <v>2167367</v>
      </c>
      <c r="H35" s="65">
        <v>15.63</v>
      </c>
      <c r="I35" s="66">
        <v>-0.16</v>
      </c>
      <c r="J35" s="45">
        <v>0.41</v>
      </c>
    </row>
    <row r="36" spans="1:10" x14ac:dyDescent="0.4">
      <c r="A36" s="42" t="s">
        <v>169</v>
      </c>
      <c r="B36" s="111">
        <v>17.55</v>
      </c>
      <c r="C36" s="64">
        <v>181663</v>
      </c>
      <c r="D36" s="65">
        <v>25.83</v>
      </c>
      <c r="E36" s="64">
        <v>503933</v>
      </c>
      <c r="F36" s="65">
        <v>20.28</v>
      </c>
      <c r="G36" s="64">
        <v>325962</v>
      </c>
      <c r="H36" s="65">
        <v>14.24</v>
      </c>
      <c r="I36" s="66">
        <v>0.55000000000000004</v>
      </c>
      <c r="J36" s="45">
        <v>0.42</v>
      </c>
    </row>
    <row r="37" spans="1:10" x14ac:dyDescent="0.4">
      <c r="A37" s="44" t="s">
        <v>170</v>
      </c>
      <c r="B37" s="110">
        <v>35</v>
      </c>
      <c r="C37" s="61">
        <v>392</v>
      </c>
      <c r="D37" s="62">
        <v>35.549999999999997</v>
      </c>
      <c r="E37" s="61">
        <v>33110</v>
      </c>
      <c r="F37" s="62">
        <v>36.35</v>
      </c>
      <c r="G37" s="61">
        <v>47405</v>
      </c>
      <c r="H37" s="62">
        <v>28.75</v>
      </c>
      <c r="I37" s="63">
        <v>-0.3</v>
      </c>
      <c r="J37" s="46">
        <v>0.26</v>
      </c>
    </row>
    <row r="38" spans="1:10" x14ac:dyDescent="0.4">
      <c r="A38" s="44" t="s">
        <v>171</v>
      </c>
      <c r="B38" s="110">
        <v>31.25</v>
      </c>
      <c r="C38" s="61">
        <v>14434</v>
      </c>
      <c r="D38" s="62">
        <v>32.15</v>
      </c>
      <c r="E38" s="61">
        <v>201215</v>
      </c>
      <c r="F38" s="62">
        <v>33.47</v>
      </c>
      <c r="G38" s="61">
        <v>239147</v>
      </c>
      <c r="H38" s="62">
        <v>22.75</v>
      </c>
      <c r="I38" s="63">
        <v>-0.16</v>
      </c>
      <c r="J38" s="46">
        <v>0.47</v>
      </c>
    </row>
    <row r="39" spans="1:10" x14ac:dyDescent="0.4">
      <c r="A39" s="42" t="s">
        <v>172</v>
      </c>
      <c r="B39" s="111">
        <v>28.49</v>
      </c>
      <c r="C39" s="64">
        <v>10278</v>
      </c>
      <c r="D39" s="65">
        <v>32.200000000000003</v>
      </c>
      <c r="E39" s="64">
        <v>467380</v>
      </c>
      <c r="F39" s="65">
        <v>28.21</v>
      </c>
      <c r="G39" s="64">
        <v>674069</v>
      </c>
      <c r="H39" s="65">
        <v>22.53</v>
      </c>
      <c r="I39" s="66">
        <v>-0.31</v>
      </c>
      <c r="J39" s="45">
        <v>0.25</v>
      </c>
    </row>
    <row r="40" spans="1:10" x14ac:dyDescent="0.4">
      <c r="A40" s="42" t="s">
        <v>173</v>
      </c>
      <c r="B40" s="111">
        <v>25.44</v>
      </c>
      <c r="C40" s="64">
        <v>197354</v>
      </c>
      <c r="D40" s="65">
        <v>28.73</v>
      </c>
      <c r="E40" s="64">
        <v>3124834</v>
      </c>
      <c r="F40" s="65">
        <v>28.21</v>
      </c>
      <c r="G40" s="64">
        <v>4226253</v>
      </c>
      <c r="H40" s="65">
        <v>19.47</v>
      </c>
      <c r="I40" s="66">
        <v>-0.26</v>
      </c>
      <c r="J40" s="45">
        <v>0.45</v>
      </c>
    </row>
    <row r="41" spans="1:10" x14ac:dyDescent="0.4">
      <c r="A41" s="44" t="s">
        <v>174</v>
      </c>
      <c r="B41" s="110">
        <v>24.7</v>
      </c>
      <c r="C41" s="61">
        <v>22564</v>
      </c>
      <c r="D41" s="62">
        <v>28.01</v>
      </c>
      <c r="E41" s="61">
        <v>1973154</v>
      </c>
      <c r="F41" s="62">
        <v>25.73</v>
      </c>
      <c r="G41" s="61">
        <v>1575035</v>
      </c>
      <c r="H41" s="62">
        <v>19.95</v>
      </c>
      <c r="I41" s="63">
        <v>0.25</v>
      </c>
      <c r="J41" s="46">
        <v>0.28999999999999998</v>
      </c>
    </row>
    <row r="42" spans="1:10" x14ac:dyDescent="0.4">
      <c r="A42" s="44" t="s">
        <v>175</v>
      </c>
      <c r="B42" s="110">
        <v>22.02</v>
      </c>
      <c r="C42" s="61">
        <v>132348</v>
      </c>
      <c r="D42" s="62">
        <v>25.38</v>
      </c>
      <c r="E42" s="61">
        <v>1130221</v>
      </c>
      <c r="F42" s="62">
        <v>23.74</v>
      </c>
      <c r="G42" s="61">
        <v>1679675</v>
      </c>
      <c r="H42" s="62">
        <v>17.29</v>
      </c>
      <c r="I42" s="63">
        <v>-0.33</v>
      </c>
      <c r="J42" s="46">
        <v>0.37</v>
      </c>
    </row>
    <row r="43" spans="1:10" ht="19.5" thickBot="1" x14ac:dyDescent="0.45">
      <c r="A43" s="53" t="s">
        <v>176</v>
      </c>
      <c r="B43" s="52"/>
      <c r="C43" s="51" t="s">
        <v>338</v>
      </c>
      <c r="D43" s="41" t="s">
        <v>338</v>
      </c>
      <c r="E43" s="51">
        <v>7883</v>
      </c>
      <c r="F43" s="41">
        <v>30</v>
      </c>
      <c r="G43" s="51">
        <v>61825</v>
      </c>
      <c r="H43" s="41">
        <v>21</v>
      </c>
      <c r="I43" s="40">
        <v>-0.87</v>
      </c>
      <c r="J43" s="37">
        <v>0.43</v>
      </c>
    </row>
    <row r="44" spans="1:10" x14ac:dyDescent="0.4">
      <c r="A44" s="112" t="s">
        <v>177</v>
      </c>
      <c r="B44" s="113">
        <v>379</v>
      </c>
      <c r="C44" s="114">
        <v>266</v>
      </c>
      <c r="D44" s="115">
        <v>583.14</v>
      </c>
      <c r="E44" s="114">
        <v>125008</v>
      </c>
      <c r="F44" s="115">
        <v>618.91</v>
      </c>
      <c r="G44" s="114">
        <v>155940</v>
      </c>
      <c r="H44" s="115">
        <v>626.85</v>
      </c>
      <c r="I44" s="116">
        <v>-0.2</v>
      </c>
      <c r="J44" s="117">
        <v>-0.01</v>
      </c>
    </row>
    <row r="45" spans="1:10" x14ac:dyDescent="0.4">
      <c r="A45" s="42" t="s">
        <v>178</v>
      </c>
      <c r="B45" s="111">
        <v>374</v>
      </c>
      <c r="C45" s="64">
        <v>2000</v>
      </c>
      <c r="D45" s="65">
        <v>576.33000000000004</v>
      </c>
      <c r="E45" s="64">
        <v>116339</v>
      </c>
      <c r="F45" s="65">
        <v>605.35</v>
      </c>
      <c r="G45" s="64">
        <v>236943</v>
      </c>
      <c r="H45" s="65">
        <v>579.88</v>
      </c>
      <c r="I45" s="66">
        <v>-0.51</v>
      </c>
      <c r="J45" s="45">
        <v>0.04</v>
      </c>
    </row>
    <row r="46" spans="1:10" x14ac:dyDescent="0.4">
      <c r="A46" s="42" t="s">
        <v>179</v>
      </c>
      <c r="B46" s="111">
        <v>329</v>
      </c>
      <c r="C46" s="64">
        <v>4874</v>
      </c>
      <c r="D46" s="65">
        <v>389.15</v>
      </c>
      <c r="E46" s="64">
        <v>14498</v>
      </c>
      <c r="F46" s="65">
        <v>392.43</v>
      </c>
      <c r="G46" s="64">
        <v>13231</v>
      </c>
      <c r="H46" s="65">
        <v>391.3</v>
      </c>
      <c r="I46" s="66">
        <v>0.1</v>
      </c>
      <c r="J46" s="45">
        <v>0</v>
      </c>
    </row>
    <row r="47" spans="1:10" x14ac:dyDescent="0.4">
      <c r="A47" s="44" t="s">
        <v>180</v>
      </c>
      <c r="B47" s="110">
        <v>92</v>
      </c>
      <c r="C47" s="61">
        <v>13806</v>
      </c>
      <c r="D47" s="62">
        <v>110.65</v>
      </c>
      <c r="E47" s="61">
        <v>210600</v>
      </c>
      <c r="F47" s="62">
        <v>118.97</v>
      </c>
      <c r="G47" s="61">
        <v>183229</v>
      </c>
      <c r="H47" s="62">
        <v>115.28</v>
      </c>
      <c r="I47" s="63">
        <v>0.15</v>
      </c>
      <c r="J47" s="46">
        <v>0.03</v>
      </c>
    </row>
    <row r="48" spans="1:10" x14ac:dyDescent="0.4">
      <c r="A48" s="44" t="s">
        <v>181</v>
      </c>
      <c r="B48" s="110"/>
      <c r="C48" s="61" t="s">
        <v>338</v>
      </c>
      <c r="D48" s="62" t="s">
        <v>338</v>
      </c>
      <c r="E48" s="61" t="s">
        <v>338</v>
      </c>
      <c r="F48" s="62" t="s">
        <v>338</v>
      </c>
      <c r="G48" s="61">
        <v>65</v>
      </c>
      <c r="H48" s="62" t="s">
        <v>339</v>
      </c>
      <c r="I48" s="63"/>
      <c r="J48" s="46"/>
    </row>
    <row r="49" spans="1:10" x14ac:dyDescent="0.4">
      <c r="A49" s="44" t="s">
        <v>182</v>
      </c>
      <c r="B49" s="110"/>
      <c r="C49" s="61" t="s">
        <v>338</v>
      </c>
      <c r="D49" s="62" t="s">
        <v>338</v>
      </c>
      <c r="E49" s="61">
        <v>409</v>
      </c>
      <c r="F49" s="62">
        <v>27.84</v>
      </c>
      <c r="G49" s="61">
        <v>2364</v>
      </c>
      <c r="H49" s="62">
        <v>24.78</v>
      </c>
      <c r="I49" s="63">
        <v>-0.83</v>
      </c>
      <c r="J49" s="46">
        <v>0.12</v>
      </c>
    </row>
    <row r="50" spans="1:10" x14ac:dyDescent="0.4">
      <c r="A50" s="44" t="s">
        <v>183</v>
      </c>
      <c r="B50" s="110"/>
      <c r="C50" s="61" t="s">
        <v>338</v>
      </c>
      <c r="D50" s="62" t="s">
        <v>338</v>
      </c>
      <c r="E50" s="61">
        <v>1999</v>
      </c>
      <c r="F50" s="62">
        <v>33.54</v>
      </c>
      <c r="G50" s="61">
        <v>3102</v>
      </c>
      <c r="H50" s="62">
        <v>29.67</v>
      </c>
      <c r="I50" s="63">
        <v>-0.36</v>
      </c>
      <c r="J50" s="46">
        <v>0.13</v>
      </c>
    </row>
    <row r="51" spans="1:10" x14ac:dyDescent="0.4">
      <c r="A51" s="44" t="s">
        <v>184</v>
      </c>
      <c r="B51" s="110"/>
      <c r="C51" s="61" t="s">
        <v>338</v>
      </c>
      <c r="D51" s="62" t="s">
        <v>338</v>
      </c>
      <c r="E51" s="61">
        <v>148</v>
      </c>
      <c r="F51" s="62">
        <v>71.22</v>
      </c>
      <c r="G51" s="61">
        <v>51</v>
      </c>
      <c r="H51" s="62">
        <v>35</v>
      </c>
      <c r="I51" s="63">
        <v>1.9</v>
      </c>
      <c r="J51" s="46">
        <v>1.03</v>
      </c>
    </row>
    <row r="52" spans="1:10" x14ac:dyDescent="0.4">
      <c r="A52" s="44" t="s">
        <v>185</v>
      </c>
      <c r="B52" s="110">
        <v>50</v>
      </c>
      <c r="C52" s="61">
        <v>940</v>
      </c>
      <c r="D52" s="62">
        <v>58.21</v>
      </c>
      <c r="E52" s="61">
        <v>4386</v>
      </c>
      <c r="F52" s="62">
        <v>59.98</v>
      </c>
      <c r="G52" s="61">
        <v>9039</v>
      </c>
      <c r="H52" s="62">
        <v>85.87</v>
      </c>
      <c r="I52" s="63">
        <v>-0.51</v>
      </c>
      <c r="J52" s="46">
        <v>-0.3</v>
      </c>
    </row>
    <row r="53" spans="1:10" x14ac:dyDescent="0.4">
      <c r="A53" s="44" t="s">
        <v>186</v>
      </c>
      <c r="B53" s="110">
        <v>50</v>
      </c>
      <c r="C53" s="61">
        <v>7627</v>
      </c>
      <c r="D53" s="62">
        <v>116.32</v>
      </c>
      <c r="E53" s="61">
        <v>15707</v>
      </c>
      <c r="F53" s="62">
        <v>110.29</v>
      </c>
      <c r="G53" s="61">
        <v>44756</v>
      </c>
      <c r="H53" s="62">
        <v>102.78</v>
      </c>
      <c r="I53" s="63">
        <v>-0.65</v>
      </c>
      <c r="J53" s="46">
        <v>7.0000000000000007E-2</v>
      </c>
    </row>
    <row r="54" spans="1:10" x14ac:dyDescent="0.4">
      <c r="A54" s="42" t="s">
        <v>187</v>
      </c>
      <c r="B54" s="111"/>
      <c r="C54" s="64" t="s">
        <v>338</v>
      </c>
      <c r="D54" s="65" t="s">
        <v>338</v>
      </c>
      <c r="E54" s="64">
        <v>67</v>
      </c>
      <c r="F54" s="65">
        <v>54.61</v>
      </c>
      <c r="G54" s="64">
        <v>993</v>
      </c>
      <c r="H54" s="65">
        <v>44.91</v>
      </c>
      <c r="I54" s="66">
        <v>-0.93</v>
      </c>
      <c r="J54" s="45">
        <v>0.22</v>
      </c>
    </row>
    <row r="55" spans="1:10" x14ac:dyDescent="0.4">
      <c r="A55" s="42" t="s">
        <v>188</v>
      </c>
      <c r="B55" s="111"/>
      <c r="C55" s="64" t="s">
        <v>338</v>
      </c>
      <c r="D55" s="65" t="s">
        <v>338</v>
      </c>
      <c r="E55" s="64">
        <v>271</v>
      </c>
      <c r="F55" s="65">
        <v>52.13</v>
      </c>
      <c r="G55" s="64">
        <v>366</v>
      </c>
      <c r="H55" s="65">
        <v>41.15</v>
      </c>
      <c r="I55" s="66">
        <v>-0.26</v>
      </c>
      <c r="J55" s="45">
        <v>0.27</v>
      </c>
    </row>
    <row r="56" spans="1:10" x14ac:dyDescent="0.4">
      <c r="A56" s="42" t="s">
        <v>189</v>
      </c>
      <c r="B56" s="111"/>
      <c r="C56" s="64" t="s">
        <v>338</v>
      </c>
      <c r="D56" s="65" t="s">
        <v>338</v>
      </c>
      <c r="E56" s="64" t="s">
        <v>338</v>
      </c>
      <c r="F56" s="65" t="s">
        <v>338</v>
      </c>
      <c r="G56" s="64">
        <v>1</v>
      </c>
      <c r="H56" s="65">
        <v>75</v>
      </c>
      <c r="I56" s="66"/>
      <c r="J56" s="45"/>
    </row>
    <row r="57" spans="1:10" x14ac:dyDescent="0.4">
      <c r="A57" s="44" t="s">
        <v>190</v>
      </c>
      <c r="B57" s="110">
        <v>44.8</v>
      </c>
      <c r="C57" s="61">
        <v>762</v>
      </c>
      <c r="D57" s="62">
        <v>50</v>
      </c>
      <c r="E57" s="61">
        <v>2856</v>
      </c>
      <c r="F57" s="62">
        <v>51.28</v>
      </c>
      <c r="G57" s="61">
        <v>2214</v>
      </c>
      <c r="H57" s="62">
        <v>43.89</v>
      </c>
      <c r="I57" s="63">
        <v>0.28999999999999998</v>
      </c>
      <c r="J57" s="46">
        <v>0.17</v>
      </c>
    </row>
    <row r="58" spans="1:10" x14ac:dyDescent="0.4">
      <c r="A58" s="44" t="s">
        <v>191</v>
      </c>
      <c r="B58" s="110">
        <v>43.68</v>
      </c>
      <c r="C58" s="61">
        <v>325</v>
      </c>
      <c r="D58" s="62">
        <v>50</v>
      </c>
      <c r="E58" s="61">
        <v>4051</v>
      </c>
      <c r="F58" s="62">
        <v>50.32</v>
      </c>
      <c r="G58" s="61">
        <v>9410</v>
      </c>
      <c r="H58" s="62">
        <v>52.39</v>
      </c>
      <c r="I58" s="63">
        <v>-0.56999999999999995</v>
      </c>
      <c r="J58" s="46">
        <v>-0.04</v>
      </c>
    </row>
    <row r="59" spans="1:10" ht="19.5" thickBot="1" x14ac:dyDescent="0.45">
      <c r="A59" s="53" t="s">
        <v>192</v>
      </c>
      <c r="B59" s="52"/>
      <c r="C59" s="51" t="s">
        <v>338</v>
      </c>
      <c r="D59" s="41" t="s">
        <v>338</v>
      </c>
      <c r="E59" s="51" t="s">
        <v>338</v>
      </c>
      <c r="F59" s="41" t="s">
        <v>338</v>
      </c>
      <c r="G59" s="51">
        <v>470</v>
      </c>
      <c r="H59" s="41">
        <v>58.2</v>
      </c>
      <c r="I59" s="40"/>
      <c r="J59" s="37"/>
    </row>
    <row r="60" spans="1:10" x14ac:dyDescent="0.4">
      <c r="A60" s="112" t="s">
        <v>193</v>
      </c>
      <c r="B60" s="113">
        <v>40</v>
      </c>
      <c r="C60" s="114">
        <v>4387</v>
      </c>
      <c r="D60" s="115">
        <v>53.74</v>
      </c>
      <c r="E60" s="114">
        <v>53102</v>
      </c>
      <c r="F60" s="115">
        <v>56.45</v>
      </c>
      <c r="G60" s="114">
        <v>70498</v>
      </c>
      <c r="H60" s="115">
        <v>50.29</v>
      </c>
      <c r="I60" s="116">
        <v>-0.25</v>
      </c>
      <c r="J60" s="117">
        <v>0.12</v>
      </c>
    </row>
    <row r="61" spans="1:10" x14ac:dyDescent="0.4">
      <c r="A61" s="42" t="s">
        <v>194</v>
      </c>
      <c r="B61" s="111">
        <v>39</v>
      </c>
      <c r="C61" s="64">
        <v>3999</v>
      </c>
      <c r="D61" s="65">
        <v>57.65</v>
      </c>
      <c r="E61" s="64">
        <v>24283</v>
      </c>
      <c r="F61" s="65">
        <v>53.76</v>
      </c>
      <c r="G61" s="64">
        <v>41627</v>
      </c>
      <c r="H61" s="65">
        <v>54.74</v>
      </c>
      <c r="I61" s="66">
        <v>-0.42</v>
      </c>
      <c r="J61" s="45">
        <v>-0.02</v>
      </c>
    </row>
    <row r="62" spans="1:10" x14ac:dyDescent="0.4">
      <c r="A62" s="42" t="s">
        <v>195</v>
      </c>
      <c r="B62" s="111"/>
      <c r="C62" s="64" t="s">
        <v>338</v>
      </c>
      <c r="D62" s="65" t="s">
        <v>338</v>
      </c>
      <c r="E62" s="64">
        <v>1422</v>
      </c>
      <c r="F62" s="65">
        <v>45.04</v>
      </c>
      <c r="G62" s="64">
        <v>12776</v>
      </c>
      <c r="H62" s="65">
        <v>70</v>
      </c>
      <c r="I62" s="66">
        <v>-0.89</v>
      </c>
      <c r="J62" s="45">
        <v>-0.36</v>
      </c>
    </row>
    <row r="63" spans="1:10" x14ac:dyDescent="0.4">
      <c r="A63" s="44" t="s">
        <v>196</v>
      </c>
      <c r="B63" s="110">
        <v>12</v>
      </c>
      <c r="C63" s="61">
        <v>11556</v>
      </c>
      <c r="D63" s="62">
        <v>19.8</v>
      </c>
      <c r="E63" s="61">
        <v>217318</v>
      </c>
      <c r="F63" s="62">
        <v>19.72</v>
      </c>
      <c r="G63" s="61">
        <v>139334</v>
      </c>
      <c r="H63" s="62">
        <v>13.16</v>
      </c>
      <c r="I63" s="63">
        <v>0.56000000000000005</v>
      </c>
      <c r="J63" s="46">
        <v>0.5</v>
      </c>
    </row>
    <row r="64" spans="1:10" x14ac:dyDescent="0.4">
      <c r="A64" s="44" t="s">
        <v>197</v>
      </c>
      <c r="B64" s="110">
        <v>12</v>
      </c>
      <c r="C64" s="61">
        <v>13377</v>
      </c>
      <c r="D64" s="62">
        <v>17.97</v>
      </c>
      <c r="E64" s="61">
        <v>136235</v>
      </c>
      <c r="F64" s="62">
        <v>18.64</v>
      </c>
      <c r="G64" s="61">
        <v>88229</v>
      </c>
      <c r="H64" s="62">
        <v>14.55</v>
      </c>
      <c r="I64" s="63">
        <v>0.54</v>
      </c>
      <c r="J64" s="46">
        <v>0.28000000000000003</v>
      </c>
    </row>
    <row r="65" spans="1:10" x14ac:dyDescent="0.4">
      <c r="A65" s="44" t="s">
        <v>198</v>
      </c>
      <c r="B65" s="110">
        <v>4</v>
      </c>
      <c r="C65" s="61">
        <v>86</v>
      </c>
      <c r="D65" s="62">
        <v>4.1500000000000004</v>
      </c>
      <c r="E65" s="61">
        <v>1582</v>
      </c>
      <c r="F65" s="62">
        <v>5.14</v>
      </c>
      <c r="G65" s="61">
        <v>2333</v>
      </c>
      <c r="H65" s="62">
        <v>7.19</v>
      </c>
      <c r="I65" s="63">
        <v>-0.32</v>
      </c>
      <c r="J65" s="46">
        <v>-0.28999999999999998</v>
      </c>
    </row>
    <row r="66" spans="1:10" x14ac:dyDescent="0.4">
      <c r="A66" s="42" t="s">
        <v>199</v>
      </c>
      <c r="B66" s="111">
        <v>10.28</v>
      </c>
      <c r="C66" s="64">
        <v>1789</v>
      </c>
      <c r="D66" s="65">
        <v>23.55</v>
      </c>
      <c r="E66" s="64">
        <v>38961</v>
      </c>
      <c r="F66" s="65">
        <v>13.11</v>
      </c>
      <c r="G66" s="64">
        <v>16931</v>
      </c>
      <c r="H66" s="65">
        <v>10.65</v>
      </c>
      <c r="I66" s="66">
        <v>1.3</v>
      </c>
      <c r="J66" s="45">
        <v>0.23</v>
      </c>
    </row>
    <row r="67" spans="1:10" x14ac:dyDescent="0.4">
      <c r="A67" s="42" t="s">
        <v>200</v>
      </c>
      <c r="B67" s="111">
        <v>10.28</v>
      </c>
      <c r="C67" s="64">
        <v>313</v>
      </c>
      <c r="D67" s="65">
        <v>12.53</v>
      </c>
      <c r="E67" s="64">
        <v>22642</v>
      </c>
      <c r="F67" s="65">
        <v>12.11</v>
      </c>
      <c r="G67" s="64">
        <v>25449</v>
      </c>
      <c r="H67" s="65">
        <v>11.63</v>
      </c>
      <c r="I67" s="66">
        <v>-0.11</v>
      </c>
      <c r="J67" s="45">
        <v>0.04</v>
      </c>
    </row>
    <row r="68" spans="1:10" x14ac:dyDescent="0.4">
      <c r="A68" s="42" t="s">
        <v>201</v>
      </c>
      <c r="B68" s="111"/>
      <c r="C68" s="64" t="s">
        <v>338</v>
      </c>
      <c r="D68" s="65" t="s">
        <v>338</v>
      </c>
      <c r="E68" s="64">
        <v>6882</v>
      </c>
      <c r="F68" s="65">
        <v>8.6999999999999993</v>
      </c>
      <c r="G68" s="64">
        <v>33428</v>
      </c>
      <c r="H68" s="65">
        <v>7</v>
      </c>
      <c r="I68" s="66">
        <v>-0.79</v>
      </c>
      <c r="J68" s="45">
        <v>0.24</v>
      </c>
    </row>
    <row r="69" spans="1:10" x14ac:dyDescent="0.4">
      <c r="A69" s="44" t="s">
        <v>202</v>
      </c>
      <c r="B69" s="110">
        <v>8.58</v>
      </c>
      <c r="C69" s="61">
        <v>29326</v>
      </c>
      <c r="D69" s="62">
        <v>12.21</v>
      </c>
      <c r="E69" s="61">
        <v>377488</v>
      </c>
      <c r="F69" s="62">
        <v>12.81</v>
      </c>
      <c r="G69" s="61">
        <v>233708</v>
      </c>
      <c r="H69" s="62">
        <v>10.53</v>
      </c>
      <c r="I69" s="63">
        <v>0.62</v>
      </c>
      <c r="J69" s="46">
        <v>0.22</v>
      </c>
    </row>
    <row r="70" spans="1:10" x14ac:dyDescent="0.4">
      <c r="A70" s="44" t="s">
        <v>203</v>
      </c>
      <c r="B70" s="110">
        <v>8.58</v>
      </c>
      <c r="C70" s="61">
        <v>27327</v>
      </c>
      <c r="D70" s="62">
        <v>11.73</v>
      </c>
      <c r="E70" s="61">
        <v>363379</v>
      </c>
      <c r="F70" s="62">
        <v>10.33</v>
      </c>
      <c r="G70" s="61">
        <v>335790</v>
      </c>
      <c r="H70" s="62">
        <v>8.86</v>
      </c>
      <c r="I70" s="63">
        <v>0.08</v>
      </c>
      <c r="J70" s="46">
        <v>0.17</v>
      </c>
    </row>
    <row r="71" spans="1:10" ht="19.5" thickBot="1" x14ac:dyDescent="0.45">
      <c r="A71" s="53" t="s">
        <v>204</v>
      </c>
      <c r="B71" s="52">
        <v>2.86</v>
      </c>
      <c r="C71" s="51">
        <v>2825</v>
      </c>
      <c r="D71" s="41">
        <v>7.42</v>
      </c>
      <c r="E71" s="51">
        <v>123594</v>
      </c>
      <c r="F71" s="41">
        <v>7.72</v>
      </c>
      <c r="G71" s="51">
        <v>99847</v>
      </c>
      <c r="H71" s="41">
        <v>5.1100000000000003</v>
      </c>
      <c r="I71" s="40">
        <v>0.24</v>
      </c>
      <c r="J71" s="37">
        <v>0.51</v>
      </c>
    </row>
    <row r="72" spans="1:10" x14ac:dyDescent="0.4">
      <c r="A72" s="126" t="s">
        <v>205</v>
      </c>
      <c r="B72" s="127">
        <v>25</v>
      </c>
      <c r="C72" s="128">
        <v>33330</v>
      </c>
      <c r="D72" s="129">
        <v>40.19</v>
      </c>
      <c r="E72" s="128">
        <v>216162</v>
      </c>
      <c r="F72" s="129">
        <v>38.56</v>
      </c>
      <c r="G72" s="128">
        <v>278434</v>
      </c>
      <c r="H72" s="129">
        <v>30.35</v>
      </c>
      <c r="I72" s="130">
        <v>-0.22</v>
      </c>
      <c r="J72" s="131">
        <v>0.27</v>
      </c>
    </row>
    <row r="73" spans="1:10" x14ac:dyDescent="0.4">
      <c r="A73" s="132" t="s">
        <v>206</v>
      </c>
      <c r="B73" s="133">
        <v>22</v>
      </c>
      <c r="C73" s="120">
        <v>3757</v>
      </c>
      <c r="D73" s="121">
        <v>29.63</v>
      </c>
      <c r="E73" s="120">
        <v>36128</v>
      </c>
      <c r="F73" s="121">
        <v>32.799999999999997</v>
      </c>
      <c r="G73" s="120">
        <v>46670</v>
      </c>
      <c r="H73" s="121">
        <v>27.02</v>
      </c>
      <c r="I73" s="122">
        <v>-0.23</v>
      </c>
      <c r="J73" s="134">
        <v>0.21</v>
      </c>
    </row>
    <row r="74" spans="1:10" x14ac:dyDescent="0.4">
      <c r="A74" s="132" t="s">
        <v>207</v>
      </c>
      <c r="B74" s="133">
        <v>10</v>
      </c>
      <c r="C74" s="120">
        <v>54</v>
      </c>
      <c r="D74" s="121">
        <v>10.06</v>
      </c>
      <c r="E74" s="120">
        <v>161</v>
      </c>
      <c r="F74" s="121">
        <v>11.71</v>
      </c>
      <c r="G74" s="120">
        <v>148</v>
      </c>
      <c r="H74" s="121">
        <v>14.8</v>
      </c>
      <c r="I74" s="122">
        <v>0.09</v>
      </c>
      <c r="J74" s="134">
        <v>-0.21</v>
      </c>
    </row>
    <row r="75" spans="1:10" x14ac:dyDescent="0.4">
      <c r="A75" s="135" t="s">
        <v>208</v>
      </c>
      <c r="B75" s="136">
        <v>17</v>
      </c>
      <c r="C75" s="123">
        <v>77206</v>
      </c>
      <c r="D75" s="124">
        <v>29.63</v>
      </c>
      <c r="E75" s="123">
        <v>716194</v>
      </c>
      <c r="F75" s="124">
        <v>31.69</v>
      </c>
      <c r="G75" s="123">
        <v>604578</v>
      </c>
      <c r="H75" s="124">
        <v>18.649999999999999</v>
      </c>
      <c r="I75" s="125">
        <v>0.18</v>
      </c>
      <c r="J75" s="137">
        <v>0.7</v>
      </c>
    </row>
    <row r="76" spans="1:10" x14ac:dyDescent="0.4">
      <c r="A76" s="135" t="s">
        <v>209</v>
      </c>
      <c r="B76" s="136">
        <v>12</v>
      </c>
      <c r="C76" s="123">
        <v>709</v>
      </c>
      <c r="D76" s="124">
        <v>13.07</v>
      </c>
      <c r="E76" s="123">
        <v>19498</v>
      </c>
      <c r="F76" s="124">
        <v>13.96</v>
      </c>
      <c r="G76" s="123">
        <v>29351</v>
      </c>
      <c r="H76" s="124">
        <v>11.24</v>
      </c>
      <c r="I76" s="125">
        <v>-0.34</v>
      </c>
      <c r="J76" s="137">
        <v>0.24</v>
      </c>
    </row>
    <row r="77" spans="1:10" x14ac:dyDescent="0.4">
      <c r="A77" s="135" t="s">
        <v>210</v>
      </c>
      <c r="B77" s="136" t="s">
        <v>211</v>
      </c>
      <c r="C77" s="123">
        <v>1</v>
      </c>
      <c r="D77" s="124">
        <v>5</v>
      </c>
      <c r="E77" s="123">
        <v>596</v>
      </c>
      <c r="F77" s="124">
        <v>5.67</v>
      </c>
      <c r="G77" s="123">
        <v>453</v>
      </c>
      <c r="H77" s="124">
        <v>17.97</v>
      </c>
      <c r="I77" s="125">
        <v>0.32</v>
      </c>
      <c r="J77" s="137">
        <v>-0.68</v>
      </c>
    </row>
    <row r="78" spans="1:10" x14ac:dyDescent="0.4">
      <c r="A78" s="132" t="s">
        <v>212</v>
      </c>
      <c r="B78" s="133">
        <v>48</v>
      </c>
      <c r="C78" s="120">
        <v>35434</v>
      </c>
      <c r="D78" s="121">
        <v>83.39</v>
      </c>
      <c r="E78" s="120">
        <v>53062</v>
      </c>
      <c r="F78" s="121">
        <v>81.209999999999994</v>
      </c>
      <c r="G78" s="120">
        <v>15374</v>
      </c>
      <c r="H78" s="121">
        <v>71.59</v>
      </c>
      <c r="I78" s="122">
        <v>2.4500000000000002</v>
      </c>
      <c r="J78" s="134">
        <v>0.13</v>
      </c>
    </row>
    <row r="79" spans="1:10" x14ac:dyDescent="0.4">
      <c r="A79" s="132" t="s">
        <v>213</v>
      </c>
      <c r="B79" s="133">
        <v>10</v>
      </c>
      <c r="C79" s="120">
        <v>26672</v>
      </c>
      <c r="D79" s="121">
        <v>25.27</v>
      </c>
      <c r="E79" s="120">
        <v>39321</v>
      </c>
      <c r="F79" s="121">
        <v>26.03</v>
      </c>
      <c r="G79" s="120">
        <v>23889</v>
      </c>
      <c r="H79" s="121">
        <v>18.170000000000002</v>
      </c>
      <c r="I79" s="122">
        <v>0.65</v>
      </c>
      <c r="J79" s="134">
        <v>0.43</v>
      </c>
    </row>
    <row r="80" spans="1:10" x14ac:dyDescent="0.4">
      <c r="A80" s="135" t="s">
        <v>214</v>
      </c>
      <c r="B80" s="136">
        <v>17</v>
      </c>
      <c r="C80" s="123">
        <v>36</v>
      </c>
      <c r="D80" s="124">
        <v>17</v>
      </c>
      <c r="E80" s="123">
        <v>2689</v>
      </c>
      <c r="F80" s="124">
        <v>17.190000000000001</v>
      </c>
      <c r="G80" s="123">
        <v>7365</v>
      </c>
      <c r="H80" s="124">
        <v>15.18</v>
      </c>
      <c r="I80" s="125">
        <v>-0.63</v>
      </c>
      <c r="J80" s="137">
        <v>0.13</v>
      </c>
    </row>
    <row r="81" spans="1:10" x14ac:dyDescent="0.4">
      <c r="A81" s="135" t="s">
        <v>215</v>
      </c>
      <c r="B81" s="136">
        <v>15</v>
      </c>
      <c r="C81" s="123">
        <v>10</v>
      </c>
      <c r="D81" s="124">
        <v>15</v>
      </c>
      <c r="E81" s="123">
        <v>636</v>
      </c>
      <c r="F81" s="124">
        <v>15.25</v>
      </c>
      <c r="G81" s="123">
        <v>3472</v>
      </c>
      <c r="H81" s="124">
        <v>18.79</v>
      </c>
      <c r="I81" s="125">
        <v>-0.82</v>
      </c>
      <c r="J81" s="137">
        <v>-0.19</v>
      </c>
    </row>
    <row r="82" spans="1:10" ht="19.5" thickBot="1" x14ac:dyDescent="0.45">
      <c r="A82" s="138" t="s">
        <v>216</v>
      </c>
      <c r="B82" s="139">
        <v>12</v>
      </c>
      <c r="C82" s="140">
        <v>2183</v>
      </c>
      <c r="D82" s="141">
        <v>12.98</v>
      </c>
      <c r="E82" s="140">
        <v>24099</v>
      </c>
      <c r="F82" s="141">
        <v>13.22</v>
      </c>
      <c r="G82" s="140">
        <v>36527</v>
      </c>
      <c r="H82" s="141">
        <v>13.35</v>
      </c>
      <c r="I82" s="142">
        <v>-0.34</v>
      </c>
      <c r="J82" s="143">
        <v>-0.01</v>
      </c>
    </row>
    <row r="83" spans="1:10" x14ac:dyDescent="0.4">
      <c r="A83" s="112" t="s">
        <v>217</v>
      </c>
      <c r="B83" s="113"/>
      <c r="C83" s="114" t="s">
        <v>338</v>
      </c>
      <c r="D83" s="115" t="s">
        <v>338</v>
      </c>
      <c r="E83" s="114" t="s">
        <v>338</v>
      </c>
      <c r="F83" s="115" t="s">
        <v>338</v>
      </c>
      <c r="G83" s="114" t="s">
        <v>338</v>
      </c>
      <c r="H83" s="115" t="s">
        <v>338</v>
      </c>
      <c r="I83" s="116"/>
      <c r="J83" s="117"/>
    </row>
    <row r="84" spans="1:10" x14ac:dyDescent="0.4">
      <c r="A84" s="42" t="s">
        <v>218</v>
      </c>
      <c r="B84" s="111"/>
      <c r="C84" s="64" t="s">
        <v>338</v>
      </c>
      <c r="D84" s="65" t="s">
        <v>338</v>
      </c>
      <c r="E84" s="64" t="s">
        <v>338</v>
      </c>
      <c r="F84" s="65" t="s">
        <v>338</v>
      </c>
      <c r="G84" s="64">
        <v>72</v>
      </c>
      <c r="H84" s="65">
        <v>145</v>
      </c>
      <c r="I84" s="66"/>
      <c r="J84" s="45"/>
    </row>
    <row r="85" spans="1:10" x14ac:dyDescent="0.4">
      <c r="A85" s="42" t="s">
        <v>219</v>
      </c>
      <c r="B85" s="111">
        <v>77</v>
      </c>
      <c r="C85" s="64">
        <v>101</v>
      </c>
      <c r="D85" s="65">
        <v>82.76</v>
      </c>
      <c r="E85" s="64">
        <v>907</v>
      </c>
      <c r="F85" s="65">
        <v>99.55</v>
      </c>
      <c r="G85" s="64">
        <v>742</v>
      </c>
      <c r="H85" s="65">
        <v>83.67</v>
      </c>
      <c r="I85" s="66">
        <v>0.22</v>
      </c>
      <c r="J85" s="45">
        <v>0.19</v>
      </c>
    </row>
    <row r="86" spans="1:10" x14ac:dyDescent="0.4">
      <c r="A86" s="42" t="s">
        <v>220</v>
      </c>
      <c r="B86" s="111">
        <v>82</v>
      </c>
      <c r="C86" s="64">
        <v>1382</v>
      </c>
      <c r="D86" s="65">
        <v>92.12</v>
      </c>
      <c r="E86" s="64">
        <v>20242</v>
      </c>
      <c r="F86" s="65">
        <v>110.27</v>
      </c>
      <c r="G86" s="64">
        <v>17340</v>
      </c>
      <c r="H86" s="65">
        <v>91.63</v>
      </c>
      <c r="I86" s="66">
        <v>0.17</v>
      </c>
      <c r="J86" s="45">
        <v>0.2</v>
      </c>
    </row>
    <row r="87" spans="1:10" x14ac:dyDescent="0.4">
      <c r="A87" s="44" t="s">
        <v>221</v>
      </c>
      <c r="B87" s="110"/>
      <c r="C87" s="61" t="s">
        <v>338</v>
      </c>
      <c r="D87" s="62" t="s">
        <v>338</v>
      </c>
      <c r="E87" s="61">
        <v>1116</v>
      </c>
      <c r="F87" s="62">
        <v>66.73</v>
      </c>
      <c r="G87" s="61">
        <v>3021</v>
      </c>
      <c r="H87" s="62">
        <v>48.69</v>
      </c>
      <c r="I87" s="63">
        <v>-0.63</v>
      </c>
      <c r="J87" s="46">
        <v>0.37</v>
      </c>
    </row>
    <row r="88" spans="1:10" x14ac:dyDescent="0.4">
      <c r="A88" s="44" t="s">
        <v>222</v>
      </c>
      <c r="B88" s="110">
        <v>56</v>
      </c>
      <c r="C88" s="61">
        <v>120</v>
      </c>
      <c r="D88" s="62">
        <v>76.760000000000005</v>
      </c>
      <c r="E88" s="61">
        <v>4094</v>
      </c>
      <c r="F88" s="62">
        <v>87.63</v>
      </c>
      <c r="G88" s="61">
        <v>4193</v>
      </c>
      <c r="H88" s="62">
        <v>62.97</v>
      </c>
      <c r="I88" s="63">
        <v>-0.02</v>
      </c>
      <c r="J88" s="46">
        <v>0.39</v>
      </c>
    </row>
    <row r="89" spans="1:10" x14ac:dyDescent="0.4">
      <c r="A89" s="44" t="s">
        <v>223</v>
      </c>
      <c r="B89" s="110">
        <v>66</v>
      </c>
      <c r="C89" s="61">
        <v>473</v>
      </c>
      <c r="D89" s="62">
        <v>92.72</v>
      </c>
      <c r="E89" s="61">
        <v>18132</v>
      </c>
      <c r="F89" s="62">
        <v>89.18</v>
      </c>
      <c r="G89" s="61">
        <v>18292</v>
      </c>
      <c r="H89" s="62">
        <v>75.39</v>
      </c>
      <c r="I89" s="63">
        <v>-0.01</v>
      </c>
      <c r="J89" s="46">
        <v>0.18</v>
      </c>
    </row>
    <row r="90" spans="1:10" x14ac:dyDescent="0.4">
      <c r="A90" s="44" t="s">
        <v>224</v>
      </c>
      <c r="B90" s="110">
        <v>68</v>
      </c>
      <c r="C90" s="61">
        <v>6037</v>
      </c>
      <c r="D90" s="62">
        <v>92.04</v>
      </c>
      <c r="E90" s="61">
        <v>94067</v>
      </c>
      <c r="F90" s="62">
        <v>94.76</v>
      </c>
      <c r="G90" s="61">
        <v>95562</v>
      </c>
      <c r="H90" s="62">
        <v>78.55</v>
      </c>
      <c r="I90" s="63">
        <v>-0.02</v>
      </c>
      <c r="J90" s="46">
        <v>0.21</v>
      </c>
    </row>
    <row r="91" spans="1:10" x14ac:dyDescent="0.4">
      <c r="A91" s="42" t="s">
        <v>225</v>
      </c>
      <c r="B91" s="111">
        <v>73</v>
      </c>
      <c r="C91" s="64">
        <v>462</v>
      </c>
      <c r="D91" s="65">
        <v>92.28</v>
      </c>
      <c r="E91" s="64">
        <v>12476</v>
      </c>
      <c r="F91" s="65">
        <v>92.76</v>
      </c>
      <c r="G91" s="64">
        <v>12787</v>
      </c>
      <c r="H91" s="65">
        <v>81.63</v>
      </c>
      <c r="I91" s="66">
        <v>-0.02</v>
      </c>
      <c r="J91" s="45">
        <v>0.14000000000000001</v>
      </c>
    </row>
    <row r="92" spans="1:10" x14ac:dyDescent="0.4">
      <c r="A92" s="42" t="s">
        <v>226</v>
      </c>
      <c r="B92" s="111">
        <v>78</v>
      </c>
      <c r="C92" s="64">
        <v>3714</v>
      </c>
      <c r="D92" s="65">
        <v>101.67</v>
      </c>
      <c r="E92" s="64">
        <v>77280</v>
      </c>
      <c r="F92" s="65">
        <v>97.95</v>
      </c>
      <c r="G92" s="64">
        <v>83123</v>
      </c>
      <c r="H92" s="65">
        <v>85.24</v>
      </c>
      <c r="I92" s="66">
        <v>-7.0000000000000007E-2</v>
      </c>
      <c r="J92" s="45">
        <v>0.15</v>
      </c>
    </row>
    <row r="93" spans="1:10" x14ac:dyDescent="0.4">
      <c r="A93" s="42" t="s">
        <v>227</v>
      </c>
      <c r="B93" s="111">
        <v>49</v>
      </c>
      <c r="C93" s="64">
        <v>15</v>
      </c>
      <c r="D93" s="65">
        <v>84.27</v>
      </c>
      <c r="E93" s="64">
        <v>446</v>
      </c>
      <c r="F93" s="65">
        <v>75.900000000000006</v>
      </c>
      <c r="G93" s="64">
        <v>519</v>
      </c>
      <c r="H93" s="65">
        <v>59.77</v>
      </c>
      <c r="I93" s="66">
        <v>-0.14000000000000001</v>
      </c>
      <c r="J93" s="45">
        <v>0.27</v>
      </c>
    </row>
    <row r="94" spans="1:10" x14ac:dyDescent="0.4">
      <c r="A94" s="44" t="s">
        <v>228</v>
      </c>
      <c r="B94" s="110">
        <v>31</v>
      </c>
      <c r="C94" s="61">
        <v>38</v>
      </c>
      <c r="D94" s="62">
        <v>33.270000000000003</v>
      </c>
      <c r="E94" s="61">
        <v>878</v>
      </c>
      <c r="F94" s="62">
        <v>43.59</v>
      </c>
      <c r="G94" s="61">
        <v>287</v>
      </c>
      <c r="H94" s="62">
        <v>33.630000000000003</v>
      </c>
      <c r="I94" s="63">
        <v>2.06</v>
      </c>
      <c r="J94" s="46">
        <v>0.3</v>
      </c>
    </row>
    <row r="95" spans="1:10" x14ac:dyDescent="0.4">
      <c r="A95" s="44" t="s">
        <v>229</v>
      </c>
      <c r="B95" s="110">
        <v>33</v>
      </c>
      <c r="C95" s="61">
        <v>226</v>
      </c>
      <c r="D95" s="62">
        <v>39.96</v>
      </c>
      <c r="E95" s="61">
        <v>7250</v>
      </c>
      <c r="F95" s="62">
        <v>38.68</v>
      </c>
      <c r="G95" s="61">
        <v>12961</v>
      </c>
      <c r="H95" s="62">
        <v>32.56</v>
      </c>
      <c r="I95" s="63">
        <v>-0.44</v>
      </c>
      <c r="J95" s="46">
        <v>0.19</v>
      </c>
    </row>
    <row r="96" spans="1:10" ht="19.5" thickBot="1" x14ac:dyDescent="0.45">
      <c r="A96" s="53" t="s">
        <v>230</v>
      </c>
      <c r="B96" s="52">
        <v>23</v>
      </c>
      <c r="C96" s="51">
        <v>148</v>
      </c>
      <c r="D96" s="41">
        <v>41.24</v>
      </c>
      <c r="E96" s="51">
        <v>1205</v>
      </c>
      <c r="F96" s="41">
        <v>54.63</v>
      </c>
      <c r="G96" s="51">
        <v>601</v>
      </c>
      <c r="H96" s="41">
        <v>24.29</v>
      </c>
      <c r="I96" s="40">
        <v>1.01</v>
      </c>
      <c r="J96" s="37">
        <v>1.25</v>
      </c>
    </row>
    <row r="97" spans="1:10" x14ac:dyDescent="0.4">
      <c r="A97" s="112" t="s">
        <v>231</v>
      </c>
      <c r="B97" s="113" t="s">
        <v>211</v>
      </c>
      <c r="C97" s="114">
        <v>25</v>
      </c>
      <c r="D97" s="115">
        <v>2.2000000000000002</v>
      </c>
      <c r="E97" s="114">
        <v>84</v>
      </c>
      <c r="F97" s="115">
        <v>7.47</v>
      </c>
      <c r="G97" s="114">
        <v>162</v>
      </c>
      <c r="H97" s="115">
        <v>9.11</v>
      </c>
      <c r="I97" s="116">
        <v>-0.49</v>
      </c>
      <c r="J97" s="117">
        <v>-0.18</v>
      </c>
    </row>
    <row r="98" spans="1:10" x14ac:dyDescent="0.4">
      <c r="A98" s="44" t="s">
        <v>232</v>
      </c>
      <c r="B98" s="110">
        <v>13.25</v>
      </c>
      <c r="C98" s="61">
        <v>31359</v>
      </c>
      <c r="D98" s="62">
        <v>19.84</v>
      </c>
      <c r="E98" s="61">
        <v>306711</v>
      </c>
      <c r="F98" s="62">
        <v>17.59</v>
      </c>
      <c r="G98" s="61">
        <v>376119</v>
      </c>
      <c r="H98" s="62">
        <v>15.64</v>
      </c>
      <c r="I98" s="63">
        <v>-0.18</v>
      </c>
      <c r="J98" s="46">
        <v>0.12</v>
      </c>
    </row>
    <row r="99" spans="1:10" x14ac:dyDescent="0.4">
      <c r="A99" s="42" t="s">
        <v>233</v>
      </c>
      <c r="B99" s="111"/>
      <c r="C99" s="64" t="s">
        <v>338</v>
      </c>
      <c r="D99" s="65" t="s">
        <v>338</v>
      </c>
      <c r="E99" s="64" t="s">
        <v>338</v>
      </c>
      <c r="F99" s="65" t="s">
        <v>338</v>
      </c>
      <c r="G99" s="64" t="s">
        <v>338</v>
      </c>
      <c r="H99" s="65" t="s">
        <v>338</v>
      </c>
      <c r="I99" s="66"/>
      <c r="J99" s="45"/>
    </row>
    <row r="100" spans="1:10" x14ac:dyDescent="0.4">
      <c r="A100" s="42" t="s">
        <v>234</v>
      </c>
      <c r="B100" s="111"/>
      <c r="C100" s="64" t="s">
        <v>338</v>
      </c>
      <c r="D100" s="65" t="s">
        <v>338</v>
      </c>
      <c r="E100" s="64" t="s">
        <v>338</v>
      </c>
      <c r="F100" s="65" t="s">
        <v>338</v>
      </c>
      <c r="G100" s="64" t="s">
        <v>338</v>
      </c>
      <c r="H100" s="65" t="s">
        <v>338</v>
      </c>
      <c r="I100" s="66"/>
      <c r="J100" s="45"/>
    </row>
    <row r="101" spans="1:10" x14ac:dyDescent="0.4">
      <c r="A101" s="44" t="s">
        <v>235</v>
      </c>
      <c r="B101" s="110">
        <v>15.5</v>
      </c>
      <c r="C101" s="61">
        <v>7277</v>
      </c>
      <c r="D101" s="62">
        <v>18.37</v>
      </c>
      <c r="E101" s="61">
        <v>70401</v>
      </c>
      <c r="F101" s="62">
        <v>19.28</v>
      </c>
      <c r="G101" s="61">
        <v>95363</v>
      </c>
      <c r="H101" s="62">
        <v>18.3</v>
      </c>
      <c r="I101" s="63">
        <v>-0.26</v>
      </c>
      <c r="J101" s="46">
        <v>0.05</v>
      </c>
    </row>
    <row r="102" spans="1:10" x14ac:dyDescent="0.4">
      <c r="A102" s="44" t="s">
        <v>236</v>
      </c>
      <c r="B102" s="110">
        <v>14.5</v>
      </c>
      <c r="C102" s="61">
        <v>560</v>
      </c>
      <c r="D102" s="62">
        <v>16</v>
      </c>
      <c r="E102" s="61">
        <v>5928</v>
      </c>
      <c r="F102" s="62">
        <v>21.15</v>
      </c>
      <c r="G102" s="61">
        <v>8523</v>
      </c>
      <c r="H102" s="62">
        <v>16.350000000000001</v>
      </c>
      <c r="I102" s="63">
        <v>-0.3</v>
      </c>
      <c r="J102" s="46">
        <v>0.28999999999999998</v>
      </c>
    </row>
    <row r="103" spans="1:10" x14ac:dyDescent="0.4">
      <c r="A103" s="42" t="s">
        <v>237</v>
      </c>
      <c r="B103" s="111">
        <v>17.5</v>
      </c>
      <c r="C103" s="64">
        <v>1654</v>
      </c>
      <c r="D103" s="65">
        <v>18.46</v>
      </c>
      <c r="E103" s="64">
        <v>8065</v>
      </c>
      <c r="F103" s="65">
        <v>18.899999999999999</v>
      </c>
      <c r="G103" s="64">
        <v>7615</v>
      </c>
      <c r="H103" s="65">
        <v>18.14</v>
      </c>
      <c r="I103" s="66">
        <v>0.06</v>
      </c>
      <c r="J103" s="45">
        <v>0.04</v>
      </c>
    </row>
    <row r="104" spans="1:10" x14ac:dyDescent="0.4">
      <c r="A104" s="42" t="s">
        <v>238</v>
      </c>
      <c r="B104" s="111">
        <v>15</v>
      </c>
      <c r="C104" s="64">
        <v>174</v>
      </c>
      <c r="D104" s="65">
        <v>15.45</v>
      </c>
      <c r="E104" s="64">
        <v>3248</v>
      </c>
      <c r="F104" s="65">
        <v>16.98</v>
      </c>
      <c r="G104" s="64">
        <v>1447</v>
      </c>
      <c r="H104" s="65">
        <v>16.489999999999998</v>
      </c>
      <c r="I104" s="66">
        <v>1.24</v>
      </c>
      <c r="J104" s="45">
        <v>0.03</v>
      </c>
    </row>
    <row r="105" spans="1:10" x14ac:dyDescent="0.4">
      <c r="A105" s="44" t="s">
        <v>239</v>
      </c>
      <c r="B105" s="110"/>
      <c r="C105" s="61" t="s">
        <v>338</v>
      </c>
      <c r="D105" s="62" t="s">
        <v>338</v>
      </c>
      <c r="E105" s="61">
        <v>146</v>
      </c>
      <c r="F105" s="62">
        <v>15</v>
      </c>
      <c r="G105" s="61">
        <v>13</v>
      </c>
      <c r="H105" s="62">
        <v>20</v>
      </c>
      <c r="I105" s="63">
        <v>10.23</v>
      </c>
      <c r="J105" s="46">
        <v>-0.25</v>
      </c>
    </row>
    <row r="106" spans="1:10" ht="19.5" thickBot="1" x14ac:dyDescent="0.45">
      <c r="A106" s="53" t="s">
        <v>240</v>
      </c>
      <c r="B106" s="52"/>
      <c r="C106" s="51" t="s">
        <v>338</v>
      </c>
      <c r="D106" s="41" t="s">
        <v>338</v>
      </c>
      <c r="E106" s="51">
        <v>187</v>
      </c>
      <c r="F106" s="41">
        <v>15</v>
      </c>
      <c r="G106" s="51">
        <v>60</v>
      </c>
      <c r="H106" s="41">
        <v>20</v>
      </c>
      <c r="I106" s="40">
        <v>2.12</v>
      </c>
      <c r="J106" s="37">
        <v>-0.25</v>
      </c>
    </row>
    <row r="108" spans="1:10" ht="23.25" thickBot="1" x14ac:dyDescent="0.45">
      <c r="A108" s="118" t="s">
        <v>349</v>
      </c>
      <c r="B108" s="119"/>
      <c r="C108" s="119"/>
      <c r="D108" s="119"/>
      <c r="E108" s="119"/>
      <c r="F108" s="119"/>
      <c r="G108" s="119"/>
      <c r="H108" s="119"/>
      <c r="I108" s="119"/>
      <c r="J108" s="119"/>
    </row>
    <row r="109" spans="1:10" x14ac:dyDescent="0.4">
      <c r="A109" s="55" t="s">
        <v>132</v>
      </c>
      <c r="B109" s="54" t="s">
        <v>133</v>
      </c>
      <c r="C109" s="108" t="s">
        <v>347</v>
      </c>
      <c r="D109" s="108"/>
      <c r="E109" s="108" t="s">
        <v>134</v>
      </c>
      <c r="F109" s="108"/>
      <c r="G109" s="108" t="s">
        <v>135</v>
      </c>
      <c r="H109" s="108"/>
      <c r="I109" s="108" t="s">
        <v>136</v>
      </c>
      <c r="J109" s="109"/>
    </row>
    <row r="110" spans="1:10" x14ac:dyDescent="0.4">
      <c r="A110" s="49" t="s">
        <v>137</v>
      </c>
      <c r="B110" s="48" t="s">
        <v>138</v>
      </c>
      <c r="C110" s="48" t="s">
        <v>4</v>
      </c>
      <c r="D110" s="48" t="s">
        <v>139</v>
      </c>
      <c r="E110" s="48" t="s">
        <v>4</v>
      </c>
      <c r="F110" s="48" t="s">
        <v>139</v>
      </c>
      <c r="G110" s="48" t="s">
        <v>4</v>
      </c>
      <c r="H110" s="48" t="s">
        <v>139</v>
      </c>
      <c r="I110" s="48" t="s">
        <v>140</v>
      </c>
      <c r="J110" s="47" t="s">
        <v>141</v>
      </c>
    </row>
    <row r="111" spans="1:10" ht="19.5" thickBot="1" x14ac:dyDescent="0.45">
      <c r="A111" s="107" t="s">
        <v>142</v>
      </c>
      <c r="B111" s="43"/>
      <c r="C111" s="48" t="s">
        <v>143</v>
      </c>
      <c r="D111" s="48" t="s">
        <v>138</v>
      </c>
      <c r="E111" s="48" t="s">
        <v>143</v>
      </c>
      <c r="F111" s="48" t="s">
        <v>138</v>
      </c>
      <c r="G111" s="48" t="s">
        <v>143</v>
      </c>
      <c r="H111" s="48" t="s">
        <v>138</v>
      </c>
      <c r="I111" s="48" t="s">
        <v>144</v>
      </c>
      <c r="J111" s="47" t="s">
        <v>145</v>
      </c>
    </row>
    <row r="112" spans="1:10" x14ac:dyDescent="0.4">
      <c r="A112" s="112" t="s">
        <v>241</v>
      </c>
      <c r="B112" s="113">
        <v>73.75</v>
      </c>
      <c r="C112" s="114">
        <v>62210</v>
      </c>
      <c r="D112" s="115">
        <v>109.76</v>
      </c>
      <c r="E112" s="114">
        <v>550538</v>
      </c>
      <c r="F112" s="115">
        <v>108.79</v>
      </c>
      <c r="G112" s="114">
        <v>689135</v>
      </c>
      <c r="H112" s="115">
        <v>98.74</v>
      </c>
      <c r="I112" s="116">
        <v>-0.2</v>
      </c>
      <c r="J112" s="117">
        <v>0.1</v>
      </c>
    </row>
    <row r="113" spans="1:10" x14ac:dyDescent="0.4">
      <c r="A113" s="42" t="s">
        <v>242</v>
      </c>
      <c r="B113" s="111">
        <v>71.25</v>
      </c>
      <c r="C113" s="64">
        <v>132156</v>
      </c>
      <c r="D113" s="65">
        <v>100.02</v>
      </c>
      <c r="E113" s="64">
        <v>1638099</v>
      </c>
      <c r="F113" s="65">
        <v>100.96</v>
      </c>
      <c r="G113" s="64" t="s">
        <v>338</v>
      </c>
      <c r="H113" s="65" t="s">
        <v>338</v>
      </c>
      <c r="I113" s="66"/>
      <c r="J113" s="45"/>
    </row>
    <row r="114" spans="1:10" x14ac:dyDescent="0.4">
      <c r="A114" s="42" t="s">
        <v>243</v>
      </c>
      <c r="B114" s="111">
        <v>68.75</v>
      </c>
      <c r="C114" s="64">
        <v>321681</v>
      </c>
      <c r="D114" s="65">
        <v>100.39</v>
      </c>
      <c r="E114" s="64">
        <v>3367096</v>
      </c>
      <c r="F114" s="65">
        <v>101.79</v>
      </c>
      <c r="G114" s="64" t="s">
        <v>338</v>
      </c>
      <c r="H114" s="65" t="s">
        <v>338</v>
      </c>
      <c r="I114" s="66"/>
      <c r="J114" s="45"/>
    </row>
    <row r="115" spans="1:10" x14ac:dyDescent="0.4">
      <c r="A115" s="42" t="s">
        <v>244</v>
      </c>
      <c r="B115" s="111">
        <v>66.25</v>
      </c>
      <c r="C115" s="64">
        <v>341627</v>
      </c>
      <c r="D115" s="65">
        <v>95.08</v>
      </c>
      <c r="E115" s="64">
        <v>3285071</v>
      </c>
      <c r="F115" s="65">
        <v>100.58</v>
      </c>
      <c r="G115" s="64">
        <v>5210804</v>
      </c>
      <c r="H115" s="65">
        <v>76.66</v>
      </c>
      <c r="I115" s="66">
        <v>-0.37</v>
      </c>
      <c r="J115" s="45">
        <v>0.31</v>
      </c>
    </row>
    <row r="116" spans="1:10" x14ac:dyDescent="0.4">
      <c r="A116" s="42" t="s">
        <v>245</v>
      </c>
      <c r="B116" s="111">
        <v>63.75</v>
      </c>
      <c r="C116" s="64">
        <v>49007</v>
      </c>
      <c r="D116" s="65">
        <v>92.61</v>
      </c>
      <c r="E116" s="64">
        <v>1021372</v>
      </c>
      <c r="F116" s="65">
        <v>97.35</v>
      </c>
      <c r="G116" s="64">
        <v>536999</v>
      </c>
      <c r="H116" s="65">
        <v>73.38</v>
      </c>
      <c r="I116" s="66">
        <v>0.9</v>
      </c>
      <c r="J116" s="45">
        <v>0.33</v>
      </c>
    </row>
    <row r="117" spans="1:10" x14ac:dyDescent="0.4">
      <c r="A117" s="44" t="s">
        <v>246</v>
      </c>
      <c r="B117" s="110"/>
      <c r="C117" s="61" t="s">
        <v>338</v>
      </c>
      <c r="D117" s="62" t="s">
        <v>338</v>
      </c>
      <c r="E117" s="61">
        <v>9854</v>
      </c>
      <c r="F117" s="62">
        <v>193.84</v>
      </c>
      <c r="G117" s="61">
        <v>401228</v>
      </c>
      <c r="H117" s="62">
        <v>146.99</v>
      </c>
      <c r="I117" s="63">
        <v>-0.98</v>
      </c>
      <c r="J117" s="46">
        <v>0.32</v>
      </c>
    </row>
    <row r="118" spans="1:10" x14ac:dyDescent="0.4">
      <c r="A118" s="44" t="s">
        <v>247</v>
      </c>
      <c r="B118" s="110"/>
      <c r="C118" s="61" t="s">
        <v>338</v>
      </c>
      <c r="D118" s="62" t="s">
        <v>338</v>
      </c>
      <c r="E118" s="61">
        <v>2366</v>
      </c>
      <c r="F118" s="62">
        <v>165</v>
      </c>
      <c r="G118" s="61">
        <v>881</v>
      </c>
      <c r="H118" s="62">
        <v>150</v>
      </c>
      <c r="I118" s="63">
        <v>1.69</v>
      </c>
      <c r="J118" s="46">
        <v>0.1</v>
      </c>
    </row>
    <row r="119" spans="1:10" x14ac:dyDescent="0.4">
      <c r="A119" s="44" t="s">
        <v>248</v>
      </c>
      <c r="B119" s="110"/>
      <c r="C119" s="61" t="s">
        <v>338</v>
      </c>
      <c r="D119" s="62" t="s">
        <v>338</v>
      </c>
      <c r="E119" s="61">
        <v>216824</v>
      </c>
      <c r="F119" s="62">
        <v>186.12</v>
      </c>
      <c r="G119" s="61">
        <v>426768</v>
      </c>
      <c r="H119" s="62">
        <v>147.34</v>
      </c>
      <c r="I119" s="63">
        <v>-0.49</v>
      </c>
      <c r="J119" s="46">
        <v>0.26</v>
      </c>
    </row>
    <row r="120" spans="1:10" x14ac:dyDescent="0.4">
      <c r="A120" s="44" t="s">
        <v>249</v>
      </c>
      <c r="B120" s="110"/>
      <c r="C120" s="61" t="s">
        <v>338</v>
      </c>
      <c r="D120" s="62" t="s">
        <v>338</v>
      </c>
      <c r="E120" s="61" t="s">
        <v>338</v>
      </c>
      <c r="F120" s="62" t="s">
        <v>338</v>
      </c>
      <c r="G120" s="61">
        <v>717</v>
      </c>
      <c r="H120" s="62">
        <v>150</v>
      </c>
      <c r="I120" s="63"/>
      <c r="J120" s="46"/>
    </row>
    <row r="121" spans="1:10" x14ac:dyDescent="0.4">
      <c r="A121" s="42" t="s">
        <v>250</v>
      </c>
      <c r="B121" s="111">
        <v>27.2</v>
      </c>
      <c r="C121" s="64">
        <v>133202</v>
      </c>
      <c r="D121" s="65">
        <v>52.47</v>
      </c>
      <c r="E121" s="64">
        <v>1233617</v>
      </c>
      <c r="F121" s="65">
        <v>47.9</v>
      </c>
      <c r="G121" s="64">
        <v>4175696</v>
      </c>
      <c r="H121" s="65">
        <v>29.22</v>
      </c>
      <c r="I121" s="66">
        <v>-0.7</v>
      </c>
      <c r="J121" s="45">
        <v>0.64</v>
      </c>
    </row>
    <row r="122" spans="1:10" x14ac:dyDescent="0.4">
      <c r="A122" s="42" t="s">
        <v>251</v>
      </c>
      <c r="B122" s="111">
        <v>26.2</v>
      </c>
      <c r="C122" s="64">
        <v>298944</v>
      </c>
      <c r="D122" s="65">
        <v>52.14</v>
      </c>
      <c r="E122" s="64">
        <v>2429812</v>
      </c>
      <c r="F122" s="65">
        <v>47.12</v>
      </c>
      <c r="G122" s="64">
        <v>6745966</v>
      </c>
      <c r="H122" s="65">
        <v>29.4</v>
      </c>
      <c r="I122" s="66">
        <v>-0.64</v>
      </c>
      <c r="J122" s="45">
        <v>0.6</v>
      </c>
    </row>
    <row r="123" spans="1:10" x14ac:dyDescent="0.4">
      <c r="A123" s="42" t="s">
        <v>252</v>
      </c>
      <c r="B123" s="111">
        <v>24.1</v>
      </c>
      <c r="C123" s="64">
        <v>266435</v>
      </c>
      <c r="D123" s="65">
        <v>41.28</v>
      </c>
      <c r="E123" s="64">
        <v>2431295</v>
      </c>
      <c r="F123" s="65">
        <v>34.270000000000003</v>
      </c>
      <c r="G123" s="64">
        <v>2457868</v>
      </c>
      <c r="H123" s="65">
        <v>26.9</v>
      </c>
      <c r="I123" s="66">
        <v>-0.01</v>
      </c>
      <c r="J123" s="45">
        <v>0.27</v>
      </c>
    </row>
    <row r="124" spans="1:10" x14ac:dyDescent="0.4">
      <c r="A124" s="44" t="s">
        <v>253</v>
      </c>
      <c r="B124" s="110"/>
      <c r="C124" s="61" t="s">
        <v>338</v>
      </c>
      <c r="D124" s="62" t="s">
        <v>338</v>
      </c>
      <c r="E124" s="61">
        <v>537145</v>
      </c>
      <c r="F124" s="62">
        <v>80.72</v>
      </c>
      <c r="G124" s="61">
        <v>733058</v>
      </c>
      <c r="H124" s="62">
        <v>58.35</v>
      </c>
      <c r="I124" s="63">
        <v>-0.27</v>
      </c>
      <c r="J124" s="46">
        <v>0.38</v>
      </c>
    </row>
    <row r="125" spans="1:10" x14ac:dyDescent="0.4">
      <c r="A125" s="42" t="s">
        <v>254</v>
      </c>
      <c r="B125" s="111"/>
      <c r="C125" s="64" t="s">
        <v>338</v>
      </c>
      <c r="D125" s="65" t="s">
        <v>338</v>
      </c>
      <c r="E125" s="64" t="s">
        <v>338</v>
      </c>
      <c r="F125" s="65" t="s">
        <v>338</v>
      </c>
      <c r="G125" s="64">
        <v>189</v>
      </c>
      <c r="H125" s="65">
        <v>24.05</v>
      </c>
      <c r="I125" s="66"/>
      <c r="J125" s="45"/>
    </row>
    <row r="126" spans="1:10" ht="19.5" thickBot="1" x14ac:dyDescent="0.45">
      <c r="A126" s="50" t="s">
        <v>255</v>
      </c>
      <c r="B126" s="39">
        <v>28.56</v>
      </c>
      <c r="C126" s="38">
        <v>2854</v>
      </c>
      <c r="D126" s="58">
        <v>30</v>
      </c>
      <c r="E126" s="38">
        <v>3717</v>
      </c>
      <c r="F126" s="58">
        <v>28.57</v>
      </c>
      <c r="G126" s="38">
        <v>19013</v>
      </c>
      <c r="H126" s="58">
        <v>24.7</v>
      </c>
      <c r="I126" s="57">
        <v>-0.8</v>
      </c>
      <c r="J126" s="56">
        <v>0.16</v>
      </c>
    </row>
    <row r="127" spans="1:10" x14ac:dyDescent="0.4">
      <c r="A127" s="112" t="s">
        <v>256</v>
      </c>
      <c r="B127" s="113">
        <v>35</v>
      </c>
      <c r="C127" s="114">
        <v>133533</v>
      </c>
      <c r="D127" s="115">
        <v>76.95</v>
      </c>
      <c r="E127" s="114">
        <v>1108574</v>
      </c>
      <c r="F127" s="115">
        <v>76.790000000000006</v>
      </c>
      <c r="G127" s="114">
        <v>1073532</v>
      </c>
      <c r="H127" s="115">
        <v>64</v>
      </c>
      <c r="I127" s="116">
        <v>0.03</v>
      </c>
      <c r="J127" s="117">
        <v>0.2</v>
      </c>
    </row>
    <row r="128" spans="1:10" x14ac:dyDescent="0.4">
      <c r="A128" s="42" t="s">
        <v>257</v>
      </c>
      <c r="B128" s="111">
        <v>31.25</v>
      </c>
      <c r="C128" s="64">
        <v>1270201</v>
      </c>
      <c r="D128" s="65">
        <v>75.62</v>
      </c>
      <c r="E128" s="64">
        <v>5704195</v>
      </c>
      <c r="F128" s="65">
        <v>74.69</v>
      </c>
      <c r="G128" s="64">
        <v>4042688</v>
      </c>
      <c r="H128" s="65">
        <v>58.69</v>
      </c>
      <c r="I128" s="66">
        <v>0.41</v>
      </c>
      <c r="J128" s="45">
        <v>0.27</v>
      </c>
    </row>
    <row r="129" spans="1:10" x14ac:dyDescent="0.4">
      <c r="A129" s="42" t="s">
        <v>258</v>
      </c>
      <c r="B129" s="111">
        <v>27.25</v>
      </c>
      <c r="C129" s="64">
        <v>914279</v>
      </c>
      <c r="D129" s="65">
        <v>74.61</v>
      </c>
      <c r="E129" s="64">
        <v>2743575</v>
      </c>
      <c r="F129" s="65">
        <v>73.55</v>
      </c>
      <c r="G129" s="64">
        <v>1247866</v>
      </c>
      <c r="H129" s="65">
        <v>54.54</v>
      </c>
      <c r="I129" s="66">
        <v>1.2</v>
      </c>
      <c r="J129" s="45">
        <v>0.35</v>
      </c>
    </row>
    <row r="130" spans="1:10" x14ac:dyDescent="0.4">
      <c r="A130" s="44" t="s">
        <v>259</v>
      </c>
      <c r="B130" s="110"/>
      <c r="C130" s="61" t="s">
        <v>338</v>
      </c>
      <c r="D130" s="62" t="s">
        <v>338</v>
      </c>
      <c r="E130" s="61">
        <v>2221</v>
      </c>
      <c r="F130" s="62">
        <v>73</v>
      </c>
      <c r="G130" s="61">
        <v>2630</v>
      </c>
      <c r="H130" s="62">
        <v>52.7</v>
      </c>
      <c r="I130" s="63">
        <v>-0.16</v>
      </c>
      <c r="J130" s="46">
        <v>0.39</v>
      </c>
    </row>
    <row r="131" spans="1:10" x14ac:dyDescent="0.4">
      <c r="A131" s="44" t="s">
        <v>260</v>
      </c>
      <c r="B131" s="110">
        <v>32.130000000000003</v>
      </c>
      <c r="C131" s="61">
        <v>396</v>
      </c>
      <c r="D131" s="62">
        <v>74.5</v>
      </c>
      <c r="E131" s="61">
        <v>4208</v>
      </c>
      <c r="F131" s="62">
        <v>59.93</v>
      </c>
      <c r="G131" s="61">
        <v>4492</v>
      </c>
      <c r="H131" s="62">
        <v>51.41</v>
      </c>
      <c r="I131" s="63">
        <v>-0.06</v>
      </c>
      <c r="J131" s="46">
        <v>0.17</v>
      </c>
    </row>
    <row r="132" spans="1:10" x14ac:dyDescent="0.4">
      <c r="A132" s="42" t="s">
        <v>261</v>
      </c>
      <c r="B132" s="111"/>
      <c r="C132" s="64" t="s">
        <v>338</v>
      </c>
      <c r="D132" s="65" t="s">
        <v>338</v>
      </c>
      <c r="E132" s="64" t="s">
        <v>338</v>
      </c>
      <c r="F132" s="65" t="s">
        <v>338</v>
      </c>
      <c r="G132" s="64">
        <v>92985</v>
      </c>
      <c r="H132" s="65">
        <v>85.38</v>
      </c>
      <c r="I132" s="66"/>
      <c r="J132" s="45"/>
    </row>
    <row r="133" spans="1:10" x14ac:dyDescent="0.4">
      <c r="A133" s="44" t="s">
        <v>262</v>
      </c>
      <c r="B133" s="110">
        <v>67.61</v>
      </c>
      <c r="C133" s="61">
        <v>4014</v>
      </c>
      <c r="D133" s="62">
        <v>157.44999999999999</v>
      </c>
      <c r="E133" s="61">
        <v>139275</v>
      </c>
      <c r="F133" s="62">
        <v>155.69</v>
      </c>
      <c r="G133" s="61">
        <v>159122</v>
      </c>
      <c r="H133" s="62">
        <v>106.22</v>
      </c>
      <c r="I133" s="63">
        <v>-0.12</v>
      </c>
      <c r="J133" s="46">
        <v>0.47</v>
      </c>
    </row>
    <row r="134" spans="1:10" x14ac:dyDescent="0.4">
      <c r="A134" s="42" t="s">
        <v>263</v>
      </c>
      <c r="B134" s="111"/>
      <c r="C134" s="64" t="s">
        <v>338</v>
      </c>
      <c r="D134" s="65" t="s">
        <v>338</v>
      </c>
      <c r="E134" s="64">
        <v>3613</v>
      </c>
      <c r="F134" s="65">
        <v>88.92</v>
      </c>
      <c r="G134" s="64">
        <v>3304</v>
      </c>
      <c r="H134" s="65">
        <v>72.569999999999993</v>
      </c>
      <c r="I134" s="66">
        <v>0.09</v>
      </c>
      <c r="J134" s="45">
        <v>0.23</v>
      </c>
    </row>
    <row r="135" spans="1:10" x14ac:dyDescent="0.4">
      <c r="A135" s="44" t="s">
        <v>264</v>
      </c>
      <c r="B135" s="110">
        <v>58.4</v>
      </c>
      <c r="C135" s="61">
        <v>12946</v>
      </c>
      <c r="D135" s="62">
        <v>102.25</v>
      </c>
      <c r="E135" s="61">
        <v>64153</v>
      </c>
      <c r="F135" s="62">
        <v>102.62</v>
      </c>
      <c r="G135" s="61">
        <v>123506</v>
      </c>
      <c r="H135" s="62">
        <v>91.03</v>
      </c>
      <c r="I135" s="63">
        <v>-0.48</v>
      </c>
      <c r="J135" s="46">
        <v>0.13</v>
      </c>
    </row>
    <row r="136" spans="1:10" x14ac:dyDescent="0.4">
      <c r="A136" s="44" t="s">
        <v>265</v>
      </c>
      <c r="B136" s="110">
        <v>56.94</v>
      </c>
      <c r="C136" s="61">
        <v>41100</v>
      </c>
      <c r="D136" s="62">
        <v>92.93</v>
      </c>
      <c r="E136" s="61">
        <v>172571</v>
      </c>
      <c r="F136" s="62">
        <v>98.82</v>
      </c>
      <c r="G136" s="61">
        <v>252461</v>
      </c>
      <c r="H136" s="62">
        <v>85.43</v>
      </c>
      <c r="I136" s="63">
        <v>-0.32</v>
      </c>
      <c r="J136" s="46">
        <v>0.16</v>
      </c>
    </row>
    <row r="137" spans="1:10" x14ac:dyDescent="0.4">
      <c r="A137" s="44" t="s">
        <v>266</v>
      </c>
      <c r="B137" s="110">
        <v>55.48</v>
      </c>
      <c r="C137" s="61">
        <v>3452</v>
      </c>
      <c r="D137" s="62">
        <v>81.34</v>
      </c>
      <c r="E137" s="61">
        <v>51934</v>
      </c>
      <c r="F137" s="62">
        <v>99.2</v>
      </c>
      <c r="G137" s="61">
        <v>81033</v>
      </c>
      <c r="H137" s="62">
        <v>83.33</v>
      </c>
      <c r="I137" s="63">
        <v>-0.36</v>
      </c>
      <c r="J137" s="46">
        <v>0.19</v>
      </c>
    </row>
    <row r="138" spans="1:10" x14ac:dyDescent="0.4">
      <c r="A138" s="42" t="s">
        <v>267</v>
      </c>
      <c r="B138" s="111"/>
      <c r="C138" s="64" t="s">
        <v>338</v>
      </c>
      <c r="D138" s="65" t="s">
        <v>338</v>
      </c>
      <c r="E138" s="64" t="s">
        <v>338</v>
      </c>
      <c r="F138" s="65" t="s">
        <v>338</v>
      </c>
      <c r="G138" s="64" t="s">
        <v>338</v>
      </c>
      <c r="H138" s="65" t="s">
        <v>338</v>
      </c>
      <c r="I138" s="66"/>
      <c r="J138" s="45"/>
    </row>
    <row r="139" spans="1:10" x14ac:dyDescent="0.4">
      <c r="A139" s="42" t="s">
        <v>268</v>
      </c>
      <c r="B139" s="111"/>
      <c r="C139" s="64" t="s">
        <v>338</v>
      </c>
      <c r="D139" s="65" t="s">
        <v>338</v>
      </c>
      <c r="E139" s="64" t="s">
        <v>338</v>
      </c>
      <c r="F139" s="65" t="s">
        <v>338</v>
      </c>
      <c r="G139" s="64" t="s">
        <v>338</v>
      </c>
      <c r="H139" s="65" t="s">
        <v>338</v>
      </c>
      <c r="I139" s="66"/>
      <c r="J139" s="45"/>
    </row>
    <row r="140" spans="1:10" ht="19.5" thickBot="1" x14ac:dyDescent="0.45">
      <c r="A140" s="50" t="s">
        <v>269</v>
      </c>
      <c r="B140" s="39">
        <v>55.48</v>
      </c>
      <c r="C140" s="38">
        <v>2883</v>
      </c>
      <c r="D140" s="58">
        <v>92.71</v>
      </c>
      <c r="E140" s="38">
        <v>27124</v>
      </c>
      <c r="F140" s="58">
        <v>98.5</v>
      </c>
      <c r="G140" s="38">
        <v>95989</v>
      </c>
      <c r="H140" s="58">
        <v>81.45</v>
      </c>
      <c r="I140" s="57">
        <v>-0.72</v>
      </c>
      <c r="J140" s="56">
        <v>0.21</v>
      </c>
    </row>
    <row r="141" spans="1:10" x14ac:dyDescent="0.4">
      <c r="A141" s="112" t="s">
        <v>270</v>
      </c>
      <c r="B141" s="113"/>
      <c r="C141" s="114" t="s">
        <v>338</v>
      </c>
      <c r="D141" s="115" t="s">
        <v>338</v>
      </c>
      <c r="E141" s="114" t="s">
        <v>338</v>
      </c>
      <c r="F141" s="115" t="s">
        <v>338</v>
      </c>
      <c r="G141" s="114" t="s">
        <v>338</v>
      </c>
      <c r="H141" s="115" t="s">
        <v>338</v>
      </c>
      <c r="I141" s="116"/>
      <c r="J141" s="117"/>
    </row>
    <row r="142" spans="1:10" x14ac:dyDescent="0.4">
      <c r="A142" s="42" t="s">
        <v>271</v>
      </c>
      <c r="B142" s="111">
        <v>80</v>
      </c>
      <c r="C142" s="64">
        <v>71595</v>
      </c>
      <c r="D142" s="65">
        <v>180.32</v>
      </c>
      <c r="E142" s="64">
        <v>2015645</v>
      </c>
      <c r="F142" s="65">
        <v>180.75</v>
      </c>
      <c r="G142" s="64">
        <v>3039109</v>
      </c>
      <c r="H142" s="65">
        <v>217.08</v>
      </c>
      <c r="I142" s="66">
        <v>-0.34</v>
      </c>
      <c r="J142" s="45">
        <v>-0.17</v>
      </c>
    </row>
    <row r="143" spans="1:10" x14ac:dyDescent="0.4">
      <c r="A143" s="44" t="s">
        <v>272</v>
      </c>
      <c r="B143" s="110">
        <v>12</v>
      </c>
      <c r="C143" s="61">
        <v>895</v>
      </c>
      <c r="D143" s="62">
        <v>43.05</v>
      </c>
      <c r="E143" s="61">
        <v>29490</v>
      </c>
      <c r="F143" s="62">
        <v>38.65</v>
      </c>
      <c r="G143" s="61">
        <v>35696</v>
      </c>
      <c r="H143" s="62">
        <v>28.14</v>
      </c>
      <c r="I143" s="63">
        <v>-0.17</v>
      </c>
      <c r="J143" s="46">
        <v>0.37</v>
      </c>
    </row>
    <row r="144" spans="1:10" x14ac:dyDescent="0.4">
      <c r="A144" s="44" t="s">
        <v>273</v>
      </c>
      <c r="B144" s="110">
        <v>12</v>
      </c>
      <c r="C144" s="61">
        <v>61726</v>
      </c>
      <c r="D144" s="62">
        <v>42.62</v>
      </c>
      <c r="E144" s="61">
        <v>455234</v>
      </c>
      <c r="F144" s="62">
        <v>40.950000000000003</v>
      </c>
      <c r="G144" s="61">
        <v>280974</v>
      </c>
      <c r="H144" s="62">
        <v>23.56</v>
      </c>
      <c r="I144" s="63">
        <v>0.62</v>
      </c>
      <c r="J144" s="46">
        <v>0.74</v>
      </c>
    </row>
    <row r="145" spans="1:10" x14ac:dyDescent="0.4">
      <c r="A145" s="44" t="s">
        <v>274</v>
      </c>
      <c r="B145" s="110">
        <v>4</v>
      </c>
      <c r="C145" s="61">
        <v>14508</v>
      </c>
      <c r="D145" s="62">
        <v>32.92</v>
      </c>
      <c r="E145" s="61">
        <v>127959</v>
      </c>
      <c r="F145" s="62">
        <v>29.48</v>
      </c>
      <c r="G145" s="61">
        <v>60273</v>
      </c>
      <c r="H145" s="62">
        <v>21.5</v>
      </c>
      <c r="I145" s="63">
        <v>1.1200000000000001</v>
      </c>
      <c r="J145" s="46">
        <v>0.37</v>
      </c>
    </row>
    <row r="146" spans="1:10" x14ac:dyDescent="0.4">
      <c r="A146" s="42" t="s">
        <v>275</v>
      </c>
      <c r="B146" s="111">
        <v>17</v>
      </c>
      <c r="C146" s="64">
        <v>14414</v>
      </c>
      <c r="D146" s="65">
        <v>55</v>
      </c>
      <c r="E146" s="64">
        <v>206285</v>
      </c>
      <c r="F146" s="65">
        <v>56.64</v>
      </c>
      <c r="G146" s="64">
        <v>184043</v>
      </c>
      <c r="H146" s="65">
        <v>34.43</v>
      </c>
      <c r="I146" s="66">
        <v>0.12</v>
      </c>
      <c r="J146" s="45">
        <v>0.65</v>
      </c>
    </row>
    <row r="147" spans="1:10" x14ac:dyDescent="0.4">
      <c r="A147" s="42" t="s">
        <v>276</v>
      </c>
      <c r="B147" s="111">
        <v>12</v>
      </c>
      <c r="C147" s="64">
        <v>28</v>
      </c>
      <c r="D147" s="65">
        <v>12</v>
      </c>
      <c r="E147" s="64">
        <v>455</v>
      </c>
      <c r="F147" s="65">
        <v>36.94</v>
      </c>
      <c r="G147" s="64">
        <v>693</v>
      </c>
      <c r="H147" s="65">
        <v>24.04</v>
      </c>
      <c r="I147" s="66">
        <v>-0.34</v>
      </c>
      <c r="J147" s="45">
        <v>0.54</v>
      </c>
    </row>
    <row r="148" spans="1:10" x14ac:dyDescent="0.4">
      <c r="A148" s="42" t="s">
        <v>277</v>
      </c>
      <c r="B148" s="111" t="s">
        <v>211</v>
      </c>
      <c r="C148" s="64">
        <v>979</v>
      </c>
      <c r="D148" s="65">
        <v>54.56</v>
      </c>
      <c r="E148" s="64">
        <v>13815</v>
      </c>
      <c r="F148" s="65">
        <v>56.32</v>
      </c>
      <c r="G148" s="64">
        <v>2668</v>
      </c>
      <c r="H148" s="65">
        <v>39.65</v>
      </c>
      <c r="I148" s="66">
        <v>4.18</v>
      </c>
      <c r="J148" s="45">
        <v>0.42</v>
      </c>
    </row>
    <row r="149" spans="1:10" x14ac:dyDescent="0.4">
      <c r="A149" s="42" t="s">
        <v>278</v>
      </c>
      <c r="B149" s="111" t="s">
        <v>211</v>
      </c>
      <c r="C149" s="64">
        <v>11024</v>
      </c>
      <c r="D149" s="65">
        <v>54.96</v>
      </c>
      <c r="E149" s="64">
        <v>81642</v>
      </c>
      <c r="F149" s="65">
        <v>51.46</v>
      </c>
      <c r="G149" s="64">
        <v>116561</v>
      </c>
      <c r="H149" s="65">
        <v>32.18</v>
      </c>
      <c r="I149" s="66">
        <v>-0.3</v>
      </c>
      <c r="J149" s="45">
        <v>0.6</v>
      </c>
    </row>
    <row r="150" spans="1:10" x14ac:dyDescent="0.4">
      <c r="A150" s="44" t="s">
        <v>279</v>
      </c>
      <c r="B150" s="110">
        <v>17</v>
      </c>
      <c r="C150" s="61">
        <v>61</v>
      </c>
      <c r="D150" s="62">
        <v>20</v>
      </c>
      <c r="E150" s="61">
        <v>152471</v>
      </c>
      <c r="F150" s="62">
        <v>33.799999999999997</v>
      </c>
      <c r="G150" s="61">
        <v>94908</v>
      </c>
      <c r="H150" s="62">
        <v>36.200000000000003</v>
      </c>
      <c r="I150" s="63">
        <v>0.61</v>
      </c>
      <c r="J150" s="46">
        <v>-7.0000000000000007E-2</v>
      </c>
    </row>
    <row r="151" spans="1:10" x14ac:dyDescent="0.4">
      <c r="A151" s="44" t="s">
        <v>280</v>
      </c>
      <c r="B151" s="110">
        <v>15</v>
      </c>
      <c r="C151" s="61">
        <v>436</v>
      </c>
      <c r="D151" s="62">
        <v>15</v>
      </c>
      <c r="E151" s="61">
        <v>15916</v>
      </c>
      <c r="F151" s="62">
        <v>20.48</v>
      </c>
      <c r="G151" s="61">
        <v>48114</v>
      </c>
      <c r="H151" s="62">
        <v>28.73</v>
      </c>
      <c r="I151" s="63">
        <v>-0.67</v>
      </c>
      <c r="J151" s="46">
        <v>-0.28999999999999998</v>
      </c>
    </row>
    <row r="152" spans="1:10" x14ac:dyDescent="0.4">
      <c r="A152" s="44" t="s">
        <v>281</v>
      </c>
      <c r="B152" s="110" t="s">
        <v>211</v>
      </c>
      <c r="C152" s="61">
        <v>4764</v>
      </c>
      <c r="D152" s="62">
        <v>17.559999999999999</v>
      </c>
      <c r="E152" s="61">
        <v>61602</v>
      </c>
      <c r="F152" s="62">
        <v>20.49</v>
      </c>
      <c r="G152" s="61">
        <v>47066</v>
      </c>
      <c r="H152" s="62">
        <v>31.54</v>
      </c>
      <c r="I152" s="63">
        <v>0.31</v>
      </c>
      <c r="J152" s="46">
        <v>-0.35</v>
      </c>
    </row>
    <row r="153" spans="1:10" ht="19.5" thickBot="1" x14ac:dyDescent="0.45">
      <c r="A153" s="50" t="s">
        <v>282</v>
      </c>
      <c r="B153" s="39"/>
      <c r="C153" s="38" t="s">
        <v>338</v>
      </c>
      <c r="D153" s="58" t="s">
        <v>338</v>
      </c>
      <c r="E153" s="38" t="s">
        <v>338</v>
      </c>
      <c r="F153" s="58" t="s">
        <v>338</v>
      </c>
      <c r="G153" s="38">
        <v>167</v>
      </c>
      <c r="H153" s="58">
        <v>90</v>
      </c>
      <c r="I153" s="57"/>
      <c r="J153" s="56"/>
    </row>
    <row r="154" spans="1:10" x14ac:dyDescent="0.4">
      <c r="A154" s="112" t="s">
        <v>283</v>
      </c>
      <c r="B154" s="113"/>
      <c r="C154" s="114" t="s">
        <v>338</v>
      </c>
      <c r="D154" s="115" t="s">
        <v>338</v>
      </c>
      <c r="E154" s="114" t="s">
        <v>338</v>
      </c>
      <c r="F154" s="115" t="s">
        <v>338</v>
      </c>
      <c r="G154" s="114" t="s">
        <v>338</v>
      </c>
      <c r="H154" s="115" t="s">
        <v>338</v>
      </c>
      <c r="I154" s="116"/>
      <c r="J154" s="117"/>
    </row>
    <row r="155" spans="1:10" x14ac:dyDescent="0.4">
      <c r="A155" s="42" t="s">
        <v>284</v>
      </c>
      <c r="B155" s="111"/>
      <c r="C155" s="64" t="s">
        <v>338</v>
      </c>
      <c r="D155" s="65" t="s">
        <v>338</v>
      </c>
      <c r="E155" s="64">
        <v>200</v>
      </c>
      <c r="F155" s="65">
        <v>130.38999999999999</v>
      </c>
      <c r="G155" s="64">
        <v>68</v>
      </c>
      <c r="H155" s="65">
        <v>123.15</v>
      </c>
      <c r="I155" s="66">
        <v>1.96</v>
      </c>
      <c r="J155" s="45">
        <v>0.06</v>
      </c>
    </row>
    <row r="156" spans="1:10" x14ac:dyDescent="0.4">
      <c r="A156" s="42" t="s">
        <v>285</v>
      </c>
      <c r="B156" s="111">
        <v>77</v>
      </c>
      <c r="C156" s="64">
        <v>211</v>
      </c>
      <c r="D156" s="65">
        <v>140</v>
      </c>
      <c r="E156" s="64">
        <v>300</v>
      </c>
      <c r="F156" s="65">
        <v>132.97</v>
      </c>
      <c r="G156" s="64">
        <v>39</v>
      </c>
      <c r="H156" s="65">
        <v>90</v>
      </c>
      <c r="I156" s="66">
        <v>6.65</v>
      </c>
      <c r="J156" s="45">
        <v>0.48</v>
      </c>
    </row>
    <row r="157" spans="1:10" x14ac:dyDescent="0.4">
      <c r="A157" s="42" t="s">
        <v>286</v>
      </c>
      <c r="B157" s="111"/>
      <c r="C157" s="64" t="s">
        <v>338</v>
      </c>
      <c r="D157" s="65" t="s">
        <v>338</v>
      </c>
      <c r="E157" s="64" t="s">
        <v>338</v>
      </c>
      <c r="F157" s="65" t="s">
        <v>338</v>
      </c>
      <c r="G157" s="64" t="s">
        <v>338</v>
      </c>
      <c r="H157" s="65" t="s">
        <v>338</v>
      </c>
      <c r="I157" s="66"/>
      <c r="J157" s="45"/>
    </row>
    <row r="158" spans="1:10" x14ac:dyDescent="0.4">
      <c r="A158" s="44" t="s">
        <v>287</v>
      </c>
      <c r="B158" s="110">
        <v>46</v>
      </c>
      <c r="C158" s="61">
        <v>96</v>
      </c>
      <c r="D158" s="62">
        <v>93.1</v>
      </c>
      <c r="E158" s="61">
        <v>506</v>
      </c>
      <c r="F158" s="62">
        <v>90.47</v>
      </c>
      <c r="G158" s="61">
        <v>297</v>
      </c>
      <c r="H158" s="62" t="s">
        <v>339</v>
      </c>
      <c r="I158" s="63">
        <v>0.71</v>
      </c>
      <c r="J158" s="46"/>
    </row>
    <row r="159" spans="1:10" x14ac:dyDescent="0.4">
      <c r="A159" s="44" t="s">
        <v>288</v>
      </c>
      <c r="B159" s="110">
        <v>56</v>
      </c>
      <c r="C159" s="61">
        <v>65</v>
      </c>
      <c r="D159" s="62">
        <v>93.1</v>
      </c>
      <c r="E159" s="61">
        <v>267</v>
      </c>
      <c r="F159" s="62">
        <v>98.33</v>
      </c>
      <c r="G159" s="61">
        <v>135</v>
      </c>
      <c r="H159" s="62">
        <v>72.849999999999994</v>
      </c>
      <c r="I159" s="63">
        <v>0.98</v>
      </c>
      <c r="J159" s="46">
        <v>0.35</v>
      </c>
    </row>
    <row r="160" spans="1:10" x14ac:dyDescent="0.4">
      <c r="A160" s="44" t="s">
        <v>289</v>
      </c>
      <c r="B160" s="110">
        <v>66</v>
      </c>
      <c r="C160" s="61">
        <v>92</v>
      </c>
      <c r="D160" s="62">
        <v>93.1</v>
      </c>
      <c r="E160" s="61">
        <v>1933</v>
      </c>
      <c r="F160" s="62">
        <v>98.43</v>
      </c>
      <c r="G160" s="61">
        <v>413</v>
      </c>
      <c r="H160" s="62">
        <v>95.79</v>
      </c>
      <c r="I160" s="63">
        <v>3.68</v>
      </c>
      <c r="J160" s="46">
        <v>0.03</v>
      </c>
    </row>
    <row r="161" spans="1:10" x14ac:dyDescent="0.4">
      <c r="A161" s="44" t="s">
        <v>290</v>
      </c>
      <c r="B161" s="110"/>
      <c r="C161" s="61" t="s">
        <v>338</v>
      </c>
      <c r="D161" s="62" t="s">
        <v>338</v>
      </c>
      <c r="E161" s="61" t="s">
        <v>338</v>
      </c>
      <c r="F161" s="62" t="s">
        <v>338</v>
      </c>
      <c r="G161" s="61" t="s">
        <v>338</v>
      </c>
      <c r="H161" s="62" t="s">
        <v>338</v>
      </c>
      <c r="I161" s="63"/>
      <c r="J161" s="46"/>
    </row>
    <row r="162" spans="1:10" x14ac:dyDescent="0.4">
      <c r="A162" s="42" t="s">
        <v>291</v>
      </c>
      <c r="B162" s="111" t="s">
        <v>211</v>
      </c>
      <c r="C162" s="64">
        <v>908</v>
      </c>
      <c r="D162" s="65">
        <v>25.68</v>
      </c>
      <c r="E162" s="64">
        <v>14572</v>
      </c>
      <c r="F162" s="65">
        <v>38.11</v>
      </c>
      <c r="G162" s="64">
        <v>34732</v>
      </c>
      <c r="H162" s="65">
        <v>28.29</v>
      </c>
      <c r="I162" s="66">
        <v>-0.57999999999999996</v>
      </c>
      <c r="J162" s="45">
        <v>0.35</v>
      </c>
    </row>
    <row r="163" spans="1:10" x14ac:dyDescent="0.4">
      <c r="A163" s="42" t="s">
        <v>292</v>
      </c>
      <c r="B163" s="111"/>
      <c r="C163" s="64" t="s">
        <v>338</v>
      </c>
      <c r="D163" s="65" t="s">
        <v>338</v>
      </c>
      <c r="E163" s="64">
        <v>1909</v>
      </c>
      <c r="F163" s="65">
        <v>30.6</v>
      </c>
      <c r="G163" s="64">
        <v>4587</v>
      </c>
      <c r="H163" s="65">
        <v>24.75</v>
      </c>
      <c r="I163" s="66">
        <v>-0.57999999999999996</v>
      </c>
      <c r="J163" s="45">
        <v>0.24</v>
      </c>
    </row>
    <row r="164" spans="1:10" x14ac:dyDescent="0.4">
      <c r="A164" s="44" t="s">
        <v>293</v>
      </c>
      <c r="B164" s="110"/>
      <c r="C164" s="61" t="s">
        <v>338</v>
      </c>
      <c r="D164" s="62" t="s">
        <v>338</v>
      </c>
      <c r="E164" s="61" t="s">
        <v>338</v>
      </c>
      <c r="F164" s="62" t="s">
        <v>338</v>
      </c>
      <c r="G164" s="61">
        <v>508</v>
      </c>
      <c r="H164" s="62">
        <v>13.6</v>
      </c>
      <c r="I164" s="63"/>
      <c r="J164" s="46"/>
    </row>
    <row r="165" spans="1:10" x14ac:dyDescent="0.4">
      <c r="A165" s="44" t="s">
        <v>294</v>
      </c>
      <c r="B165" s="110" t="s">
        <v>211</v>
      </c>
      <c r="C165" s="61">
        <v>549</v>
      </c>
      <c r="D165" s="62">
        <v>15.1</v>
      </c>
      <c r="E165" s="61">
        <v>9450</v>
      </c>
      <c r="F165" s="62">
        <v>15.46</v>
      </c>
      <c r="G165" s="61">
        <v>5421</v>
      </c>
      <c r="H165" s="62">
        <v>12.91</v>
      </c>
      <c r="I165" s="63">
        <v>0.74</v>
      </c>
      <c r="J165" s="46">
        <v>0.2</v>
      </c>
    </row>
    <row r="166" spans="1:10" x14ac:dyDescent="0.4">
      <c r="A166" s="42" t="s">
        <v>295</v>
      </c>
      <c r="B166" s="111"/>
      <c r="C166" s="64" t="s">
        <v>338</v>
      </c>
      <c r="D166" s="65" t="s">
        <v>338</v>
      </c>
      <c r="E166" s="64" t="s">
        <v>338</v>
      </c>
      <c r="F166" s="65" t="s">
        <v>338</v>
      </c>
      <c r="G166" s="64" t="s">
        <v>338</v>
      </c>
      <c r="H166" s="65" t="s">
        <v>338</v>
      </c>
      <c r="I166" s="66"/>
      <c r="J166" s="45"/>
    </row>
    <row r="167" spans="1:10" x14ac:dyDescent="0.4">
      <c r="A167" s="42" t="s">
        <v>296</v>
      </c>
      <c r="B167" s="111" t="s">
        <v>211</v>
      </c>
      <c r="C167" s="64">
        <v>54969</v>
      </c>
      <c r="D167" s="65">
        <v>36.450000000000003</v>
      </c>
      <c r="E167" s="64">
        <v>54969</v>
      </c>
      <c r="F167" s="65">
        <v>36.450000000000003</v>
      </c>
      <c r="G167" s="64">
        <v>73508</v>
      </c>
      <c r="H167" s="65">
        <v>25.06</v>
      </c>
      <c r="I167" s="66">
        <v>-0.25</v>
      </c>
      <c r="J167" s="45">
        <v>0.45</v>
      </c>
    </row>
    <row r="168" spans="1:10" ht="19.5" thickBot="1" x14ac:dyDescent="0.45">
      <c r="A168" s="50" t="s">
        <v>297</v>
      </c>
      <c r="B168" s="39"/>
      <c r="C168" s="38" t="s">
        <v>338</v>
      </c>
      <c r="D168" s="58" t="s">
        <v>338</v>
      </c>
      <c r="E168" s="38">
        <v>31852</v>
      </c>
      <c r="F168" s="58">
        <v>33.76</v>
      </c>
      <c r="G168" s="38">
        <v>889</v>
      </c>
      <c r="H168" s="58">
        <v>32.869999999999997</v>
      </c>
      <c r="I168" s="57">
        <v>34.82</v>
      </c>
      <c r="J168" s="56">
        <v>0.03</v>
      </c>
    </row>
  </sheetData>
  <conditionalFormatting sqref="B10:J106">
    <cfRule type="containsText" dxfId="5" priority="2" operator="containsText" text="RUND">
      <formula>NOT(ISERROR(SEARCH("RUND",B10)))</formula>
    </cfRule>
    <cfRule type="expression" dxfId="4" priority="3">
      <formula>$A10="RUND"</formula>
    </cfRule>
  </conditionalFormatting>
  <conditionalFormatting sqref="B112:J168">
    <cfRule type="containsText" dxfId="3" priority="11" operator="containsText" text="RUND">
      <formula>NOT(ISERROR(SEARCH("RUND",B112)))</formula>
    </cfRule>
    <cfRule type="expression" dxfId="2" priority="12">
      <formula>$A112="RUND"</formula>
    </cfRule>
  </conditionalFormatting>
  <conditionalFormatting sqref="I10:J106">
    <cfRule type="cellIs" dxfId="1" priority="1" operator="lessThan">
      <formula>0</formula>
    </cfRule>
  </conditionalFormatting>
  <conditionalFormatting sqref="I112:J168">
    <cfRule type="cellIs" dxfId="0" priority="10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835706-6511-43df-88cf-3902e4fea986">
      <Terms xmlns="http://schemas.microsoft.com/office/infopath/2007/PartnerControls"/>
    </lcf76f155ced4ddcb4097134ff3c332f>
    <TaxCatchAll xmlns="12e485fe-08b3-490d-afd7-3c8ed1c015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CAB0105826834AB0BCD745AB841689" ma:contentTypeVersion="19" ma:contentTypeDescription="Opprett et nytt dokument." ma:contentTypeScope="" ma:versionID="65315acaa0c07c3a83d09cbc7d8a09e7">
  <xsd:schema xmlns:xsd="http://www.w3.org/2001/XMLSchema" xmlns:xs="http://www.w3.org/2001/XMLSchema" xmlns:p="http://schemas.microsoft.com/office/2006/metadata/properties" xmlns:ns2="dd835706-6511-43df-88cf-3902e4fea986" xmlns:ns3="12e485fe-08b3-490d-afd7-3c8ed1c0150e" targetNamespace="http://schemas.microsoft.com/office/2006/metadata/properties" ma:root="true" ma:fieldsID="cf43344ac59f4e9e6023437418cca375" ns2:_="" ns3:_="">
    <xsd:import namespace="dd835706-6511-43df-88cf-3902e4fea986"/>
    <xsd:import namespace="12e485fe-08b3-490d-afd7-3c8ed1c01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5706-6511-43df-88cf-3902e4fea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Bildemerkelapper" ma:readOnly="false" ma:fieldId="{5cf76f15-5ced-4ddc-b409-7134ff3c332f}" ma:taxonomyMulti="true" ma:sspId="f6462ac6-1750-4ed3-9aa5-dc6602c7c3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485fe-08b3-490d-afd7-3c8ed1c0150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50f66d9-e132-44b6-a7af-95a25e44acb4}" ma:internalName="TaxCatchAll" ma:showField="CatchAllData" ma:web="12e485fe-08b3-490d-afd7-3c8ed1c01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47D3C0-FB73-48F8-A640-51B6D96A097D}">
  <ds:schemaRefs>
    <ds:schemaRef ds:uri="http://schemas.microsoft.com/office/2006/metadata/properties"/>
    <ds:schemaRef ds:uri="http://schemas.microsoft.com/office/infopath/2007/PartnerControls"/>
    <ds:schemaRef ds:uri="dd835706-6511-43df-88cf-3902e4fea986"/>
    <ds:schemaRef ds:uri="12e485fe-08b3-490d-afd7-3c8ed1c0150e"/>
  </ds:schemaRefs>
</ds:datastoreItem>
</file>

<file path=customXml/itemProps2.xml><?xml version="1.0" encoding="utf-8"?>
<ds:datastoreItem xmlns:ds="http://schemas.openxmlformats.org/officeDocument/2006/customXml" ds:itemID="{255591DB-A019-4AE1-9AFD-53A93DCB47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4EBDFE-34E1-4ECF-86C8-8E2B116CF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5706-6511-43df-88cf-3902e4fea986"/>
    <ds:schemaRef ds:uri="12e485fe-08b3-490d-afd7-3c8ed1c01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Tabeller fra Fisknytt</vt:lpstr>
      <vt:lpstr>Aktivitetsbarometeret</vt:lpstr>
      <vt:lpstr>Landingsoversikt</vt:lpstr>
      <vt:lpstr>Prisrapport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Brynjar Torsteinsson</dc:creator>
  <cp:lastModifiedBy>Ann-Rita Thoresen</cp:lastModifiedBy>
  <cp:lastPrinted>2026-02-09T09:26:13Z</cp:lastPrinted>
  <dcterms:created xsi:type="dcterms:W3CDTF">2026-01-26T13:18:17Z</dcterms:created>
  <dcterms:modified xsi:type="dcterms:W3CDTF">2026-04-13T08:08:56Z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0x010100E7CAB0105826834AB0BCD745AB841689</vt:lpwstr>
  </property>
  <property fmtid="{D5CDD505-2E9C-101B-9397-08002B2CF9AE}" pid="3" name="MediaServiceImageTags">
    <vt:lpwstr/>
  </property>
</Properties>
</file>