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322" documentId="8_{8A4C205C-4F89-4682-B60A-3EAB2593DE4C}" xr6:coauthVersionLast="47" xr6:coauthVersionMax="47" xr10:uidLastSave="{AE695641-1697-447C-AA6F-57B8AE5A3C3E}"/>
  <bookViews>
    <workbookView xWindow="-105" yWindow="0" windowWidth="26010" windowHeight="20985" activeTab="3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<sst xmlns="http://schemas.openxmlformats.org/spreadsheetml/2006/main" count="864" uniqueCount="360">
  <si>
    <r>
      <t xml:space="preserve">Tabell 1: </t>
    </r>
    <r>
      <rPr>
        <sz val="11"/>
        <color theme="1"/>
        <rFont val="Open Sans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</si>
  <si>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</si>
  <si>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</si>
  <si>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</si>
  <si>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</si>
  <si>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Totalt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</si>
  <si>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</si>
  <si>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</si>
  <si>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</si>
  <si>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</si>
  <si>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</si>
  <si>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</si>
  <si>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</si>
  <si>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</si>
  <si>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</si>
  <si>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</si>
  <si>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</si>
  <si>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</si>
  <si>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</si>
  <si>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</si>
  <si>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</si>
  <si>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</si>
  <si>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</si>
  <si>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</si>
  <si>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</si>
  <si>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</si>
  <si>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</si>
  <si>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</si>
  <si>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</si>
  <si>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</si>
  <si>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</si>
  <si>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</si>
  <si>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</si>
  <si>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</si>
  <si>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</si>
  <si>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</si>
  <si>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</si>
  <si>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</si>
  <si>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</si>
  <si>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</si>
  <si>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</si>
  <si>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</si>
  <si>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</si>
  <si>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</si>
  <si>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</si>
  <si>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</si>
  <si>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</si>
  <si>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STRANDSNEG</t>
  </si>
  <si>
    <t>PIGGHÅ</t>
  </si>
  <si>
    <r>
      <t xml:space="preserve">Tabell 4: </t>
    </r>
    <r>
      <rPr>
        <sz val="11"/>
        <color theme="1"/>
        <rFont val="Open Sans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</si>
  <si>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</si>
  <si>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</si>
  <si>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</si>
  <si>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</si>
  <si>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t>SKATE USP</t>
  </si>
  <si>
    <r>
      <t>Tabell 5:</t>
    </r>
    <r>
      <rPr>
        <sz val="11"/>
        <color theme="1"/>
        <rFont val="Open Sans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</si>
  <si>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</si>
  <si>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</si>
  <si>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</si>
  <si>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</si>
  <si>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</si>
  <si>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</si>
  <si>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</si>
  <si>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</si>
  <si>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</si>
  <si>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</si>
  <si>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</si>
  <si>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</si>
  <si>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</si>
  <si>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</si>
  <si>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</si>
  <si>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</si>
  <si>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</si>
  <si>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</si>
  <si>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</si>
  <si>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</si>
  <si>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</si>
  <si>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</si>
  <si>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</si>
  <si>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TRÆNA</t>
  </si>
  <si>
    <t>HENNINGSVÆR</t>
  </si>
  <si>
    <t>STRAUMSJØEN</t>
  </si>
  <si>
    <t>Nord Trøndelag</t>
  </si>
  <si>
    <t>RAMSTADLANDET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</si>
  <si>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</si>
  <si>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</si>
  <si>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</si>
  <si>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</si>
  <si>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</si>
  <si>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</si>
  <si>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</si>
  <si>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</si>
  <si>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</si>
  <si>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SANDVIKSBERGET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</si>
  <si>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</si>
  <si>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</si>
  <si>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</si>
  <si>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</si>
  <si>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</si>
  <si>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</si>
  <si>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</si>
  <si>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</si>
  <si>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</si>
  <si>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</si>
  <si>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</si>
  <si>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</si>
  <si>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</si>
  <si>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</si>
  <si>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</si>
  <si>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</si>
  <si>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</si>
  <si>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</si>
  <si>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</si>
  <si>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</si>
  <si>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</si>
  <si>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</si>
  <si>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</si>
  <si>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</si>
  <si>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</si>
  <si>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</si>
  <si>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</si>
  <si>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</si>
  <si>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</si>
  <si>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</si>
  <si>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</si>
  <si>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</si>
  <si>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</si>
  <si>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</si>
  <si>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</si>
  <si>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</si>
  <si>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</si>
  <si>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</si>
  <si>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</si>
  <si>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</si>
  <si>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</si>
  <si>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</si>
  <si>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</si>
  <si>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</si>
  <si>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</si>
  <si>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</si>
  <si>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</si>
  <si>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</si>
  <si>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</si>
  <si>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</si>
  <si>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</si>
  <si>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</si>
  <si>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</si>
  <si>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</si>
  <si>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</si>
  <si>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</si>
  <si>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</si>
  <si>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</si>
  <si>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</si>
  <si>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</si>
  <si>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</si>
  <si>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</si>
  <si>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</si>
  <si>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</si>
  <si>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</si>
  <si>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</si>
  <si>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</si>
  <si>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</si>
  <si>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</si>
  <si>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</si>
  <si>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</si>
  <si>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</si>
  <si>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</si>
  <si>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</si>
  <si>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</si>
  <si>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</si>
  <si>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</si>
  <si>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</si>
  <si>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</si>
  <si>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</si>
  <si>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</si>
  <si>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</si>
  <si>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</si>
  <si>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</si>
  <si>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</si>
  <si>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</si>
  <si>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</si>
  <si>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</si>
  <si>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</si>
  <si>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</si>
  <si>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</si>
  <si>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</si>
  <si>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</si>
  <si>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</si>
  <si>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</si>
  <si>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</si>
  <si>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</si>
  <si>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</si>
  <si>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</si>
  <si>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</si>
  <si>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</si>
  <si>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</si>
  <si>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</si>
  <si>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</si>
  <si>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</si>
  <si>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</si>
  <si>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</si>
  <si>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</si>
  <si>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</si>
  <si>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</si>
  <si>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</si>
  <si>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</si>
  <si>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</si>
  <si>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</si>
  <si>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</si>
  <si>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</si>
  <si>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</si>
  <si>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</si>
  <si>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</si>
  <si>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</si>
  <si>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</si>
  <si>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</si>
  <si>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</si>
  <si>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</si>
  <si>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</si>
  <si>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</si>
  <si>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</si>
  <si>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</si>
  <si>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</si>
  <si>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</si>
  <si>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</si>
  <si>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</si>
  <si>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</si>
  <si>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</si>
  <si>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</si>
  <si>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</si>
  <si>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</si>
  <si>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</si>
  <si>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</si>
  <si>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</si>
  <si>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</si>
  <si>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</si>
  <si>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</si>
  <si>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</si>
  <si>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</si>
  <si>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</si>
  <si>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</si>
  <si>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</si>
  <si>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</si>
  <si>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</si>
  <si>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</si>
  <si>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</si>
  <si>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</si>
  <si>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</si>
  <si>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</si>
  <si>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</si>
  <si>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</si>
  <si>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</si>
  <si>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</si>
  <si>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</si>
  <si>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</si>
  <si>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</si>
  <si>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</si>
  <si>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</si>
  <si>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</si>
  <si>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</si>
  <si>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</si>
  <si>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</si>
  <si>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</si>
  <si>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</si>
  <si>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</si>
  <si>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</si>
  <si>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</si>
  <si>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</si>
  <si>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</si>
  <si>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</si>
  <si>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</si>
  <si>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</si>
  <si>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</si>
  <si>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</si>
  <si>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KVALØYVÅGEN</t>
  </si>
  <si>
    <t>MAKRELL</t>
  </si>
  <si>
    <t>SKJELLBROS</t>
  </si>
  <si>
    <t>STOKKSUND</t>
  </si>
  <si>
    <t>KNIVSKJELL</t>
  </si>
  <si>
    <t>ÅRVIKSAND</t>
  </si>
  <si>
    <t>TUSTNA</t>
  </si>
  <si>
    <t>SANDFLYNDR</t>
  </si>
  <si>
    <t>GAPEFLYND</t>
  </si>
  <si>
    <t>BOLGA</t>
  </si>
  <si>
    <t>LAUKVIK</t>
  </si>
  <si>
    <t>TØRKET</t>
  </si>
  <si>
    <t>BERGGYLT</t>
  </si>
  <si>
    <t>BERGNEBB</t>
  </si>
  <si>
    <t>HAVMUS</t>
  </si>
  <si>
    <t>TROMSØ</t>
  </si>
  <si>
    <t>KJØLLEFJORD</t>
  </si>
  <si>
    <t>(tom)</t>
  </si>
  <si>
    <t>SVARTNES</t>
  </si>
  <si>
    <t>SMØRFJORD</t>
  </si>
  <si>
    <t>SISTRANDA</t>
  </si>
  <si>
    <t>NORDNESØY</t>
  </si>
  <si>
    <t>VALLERSUND</t>
  </si>
  <si>
    <t>BERGSFJORD</t>
  </si>
  <si>
    <t>BOTNHAMN</t>
  </si>
  <si>
    <t>BLEIK</t>
  </si>
  <si>
    <t>HUSØYA</t>
  </si>
  <si>
    <t>FORSØL</t>
  </si>
  <si>
    <t>SELVÆR</t>
  </si>
  <si>
    <t>GAMVIK</t>
  </si>
  <si>
    <t>STØ</t>
  </si>
  <si>
    <t>HELLIGVÆR</t>
  </si>
  <si>
    <t>TROMVIK</t>
  </si>
  <si>
    <t>SØRVÆR</t>
  </si>
  <si>
    <t>LEINES</t>
  </si>
  <si>
    <t>RØDØY</t>
  </si>
  <si>
    <t>RØST</t>
  </si>
  <si>
    <t xml:space="preserve">  </t>
  </si>
  <si>
    <t>AKKARFJORD</t>
  </si>
  <si>
    <t>BRENSHOLMEN</t>
  </si>
  <si>
    <t>LURØY</t>
  </si>
  <si>
    <t>DYFJORD</t>
  </si>
  <si>
    <t>OLDERVIK</t>
  </si>
  <si>
    <t>SKJERVØY</t>
  </si>
  <si>
    <t>TORSVÅG</t>
  </si>
  <si>
    <t>SKARSVÅG</t>
  </si>
  <si>
    <t>REIPÅ</t>
  </si>
  <si>
    <t>Not</t>
  </si>
  <si>
    <t>ØKSFJORD</t>
  </si>
  <si>
    <t>SUND I LOFOTEN</t>
  </si>
  <si>
    <t>USPES FISK</t>
  </si>
  <si>
    <t>PIGGSKATE</t>
  </si>
  <si>
    <t>SAMUELSBERG</t>
  </si>
  <si>
    <t>KIBERG</t>
  </si>
  <si>
    <t>BREKSTAD</t>
  </si>
  <si>
    <t>MAUSUNDVÆR</t>
  </si>
  <si>
    <t>TROLLKRA</t>
  </si>
  <si>
    <t>TORSKEN</t>
  </si>
  <si>
    <t>VENGSØY</t>
  </si>
  <si>
    <t>SØRARNØY</t>
  </si>
  <si>
    <t>Fisknytt uke 38 2026</t>
  </si>
  <si>
    <t xml:space="preserve"> Uke 38 2026 </t>
  </si>
  <si>
    <t>STORTARE</t>
  </si>
  <si>
    <t>STRANDKRAB</t>
  </si>
  <si>
    <t>GLASSVAR</t>
  </si>
  <si>
    <t>SILD</t>
  </si>
  <si>
    <t>HVITSKATE</t>
  </si>
  <si>
    <t>BLEKKSPRUT</t>
  </si>
  <si>
    <t>Prisrapport fersk-omsetning uke 38</t>
  </si>
  <si>
    <t>Uke 38 2026</t>
  </si>
  <si>
    <t xml:space="preserve">                       -  </t>
  </si>
  <si>
    <t>Prisrapport fryst-omsetning uke 38</t>
  </si>
  <si>
    <t>GRYLLEFJORD</t>
  </si>
  <si>
    <t>Trål</t>
  </si>
  <si>
    <t>ENGELØYA</t>
  </si>
  <si>
    <t>SELØY</t>
  </si>
  <si>
    <t>SKÅRVÅGEN</t>
  </si>
  <si>
    <t>HASVIK</t>
  </si>
  <si>
    <t>VEGA</t>
  </si>
  <si>
    <t>SENJAHOPEN</t>
  </si>
  <si>
    <t>NAPP</t>
  </si>
  <si>
    <t>ANSNES</t>
  </si>
  <si>
    <t>NORDFOLD</t>
  </si>
  <si>
    <t>REINE</t>
  </si>
  <si>
    <t>RYPEFJORD</t>
  </si>
  <si>
    <t>STAMSUND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</si>
</sst>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  <numFmt numFmtId="175" formatCode="_-* #,##0.00_-;\-* #,##0.00_-;_-* &quot;-&quot;??_-;_-@_-"/>
  </numFmts>
  <fonts count="38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scheme val="minor"/>
    </font>
    <font>
      <sz val="10"/>
      <color theme="1"/>
      <name val="Open Sans"/>
      <scheme val="minor"/>
    </font>
    <font>
      <i/>
      <sz val="9"/>
      <color theme="1"/>
      <name val="Open Sans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scheme val="minor"/>
    </font>
    <font>
      <b/>
      <sz val="11"/>
      <color theme="0"/>
      <name val="Open Sans"/>
      <scheme val="minor"/>
    </font>
    <font>
      <sz val="11"/>
      <color rgb="FF000000"/>
      <name val="Calibri"/>
      <family val="2"/>
    </font>
    <font>
      <b/>
      <sz val="16"/>
      <color theme="0"/>
      <name val="Open Sans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3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37" fillId="0" borderId="0"/>
  </cellStyleXfs>
  <cellXfs count="200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165" fontId="13" fillId="34" borderId="11" xfId="0" applyNumberFormat="1" applyFont="1" applyFill="1" applyBorder="1" applyAlignment="1">
      <alignment horizontal="center" vertical="center"/>
    </xf>
    <xf numFmtId="165" fontId="13" fillId="34" borderId="16" xfId="0" applyNumberFormat="1" applyFont="1" applyFill="1" applyBorder="1" applyAlignment="1">
      <alignment horizontal="center" vertical="center"/>
    </xf>
    <xf numFmtId="165" fontId="16" fillId="35" borderId="15" xfId="0" applyNumberFormat="1" applyFont="1" applyFill="1" applyBorder="1" applyAlignment="1">
      <alignment horizontal="left"/>
    </xf>
    <xf numFmtId="3" fontId="16" fillId="35" borderId="16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164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164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164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164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0" fillId="33" borderId="16" xfId="44" applyFont="1" applyFill="1" applyBorder="1"/>
    <xf numFmtId="164" fontId="0" fillId="40" borderId="16" xfId="44" applyFont="1" applyFill="1" applyBorder="1"/>
    <xf numFmtId="164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43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43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13" fillId="36" borderId="38" xfId="0" applyFont="1" applyFill="1" applyBorder="1" applyAlignment="1">
      <alignment horizontal="centerContinuous" vertical="center"/>
    </xf>
    <xf numFmtId="0" fontId="13" fillId="36" borderId="36" xfId="0" applyFont="1" applyFill="1" applyBorder="1" applyAlignment="1">
      <alignment horizontal="centerContinuous" vertical="center"/>
    </xf>
    <xf numFmtId="0" fontId="13" fillId="36" borderId="39" xfId="0" applyFont="1" applyFill="1" applyBorder="1" applyAlignment="1">
      <alignment horizontal="centerContinuous" vertical="center"/>
    </xf>
    <xf numFmtId="0" fontId="13" fillId="36" borderId="32" xfId="0" applyFont="1" applyFill="1" applyBorder="1" applyAlignment="1">
      <alignment horizontal="centerContinuous" vertical="center"/>
    </xf>
    <xf numFmtId="0" fontId="13" fillId="36" borderId="33" xfId="0" applyFont="1" applyFill="1" applyBorder="1" applyAlignment="1">
      <alignment horizontal="centerContinuous"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43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43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43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43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43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165" fontId="13" fillId="34" borderId="38" xfId="0" applyNumberFormat="1" applyFont="1" applyFill="1" applyBorder="1" applyAlignment="1">
      <alignment horizontal="centerContinuous" vertical="center"/>
    </xf>
    <xf numFmtId="165" fontId="13" fillId="34" borderId="36" xfId="0" applyNumberFormat="1" applyFont="1" applyFill="1" applyBorder="1" applyAlignment="1">
      <alignment horizontal="centerContinuous" vertical="center"/>
    </xf>
    <xf numFmtId="165" fontId="13" fillId="34" borderId="39" xfId="0" applyNumberFormat="1" applyFont="1" applyFill="1" applyBorder="1" applyAlignment="1">
      <alignment horizontal="centerContinuous" vertical="center"/>
    </xf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165" fontId="13" fillId="34" borderId="40" xfId="0" applyNumberFormat="1" applyFont="1" applyFill="1" applyBorder="1" applyAlignment="1">
      <alignment horizontal="centerContinuous" vertic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43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43" fontId="22" fillId="40" borderId="0" xfId="46" applyFont="1" applyFill="1" applyBorder="1"/>
    <xf numFmtId="9" fontId="22" fillId="40" borderId="0" xfId="70" applyFont="1" applyFill="1" applyBorder="1"/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0" fontId="16" fillId="40" borderId="24" xfId="0" applyFont="1" applyFill="1" applyBorder="1" applyAlignment="1">
      <alignment horizontal="left" vertical="center"/>
    </xf>
    <xf numFmtId="0" fontId="16" fillId="40" borderId="25" xfId="0" applyFont="1" applyFill="1" applyBorder="1" applyAlignment="1">
      <alignment horizontal="left" vertical="center"/>
    </xf>
    <xf numFmtId="0" fontId="16" fillId="40" borderId="26" xfId="0" applyFont="1" applyFill="1" applyBorder="1" applyAlignment="1">
      <alignment horizontal="left" vertical="center"/>
    </xf>
    <xf numFmtId="0" fontId="16" fillId="40" borderId="27" xfId="0" applyFont="1" applyFill="1" applyBorder="1" applyAlignment="1">
      <alignment horizontal="left" vertical="center"/>
    </xf>
    <xf numFmtId="0" fontId="16" fillId="40" borderId="0" xfId="0" applyFont="1" applyFill="1" applyAlignment="1">
      <alignment horizontal="left" vertical="center"/>
    </xf>
    <xf numFmtId="0" fontId="16" fillId="40" borderId="28" xfId="0" applyFont="1" applyFill="1" applyBorder="1" applyAlignment="1">
      <alignment horizontal="left" vertical="center"/>
    </xf>
    <xf numFmtId="0" fontId="16" fillId="40" borderId="29" xfId="0" applyFont="1" applyFill="1" applyBorder="1" applyAlignment="1">
      <alignment horizontal="left" vertical="center"/>
    </xf>
    <xf numFmtId="0" fontId="16" fillId="40" borderId="30" xfId="0" applyFont="1" applyFill="1" applyBorder="1" applyAlignment="1">
      <alignment horizontal="left" vertical="center"/>
    </xf>
    <xf numFmtId="0" fontId="16" fillId="40" borderId="31" xfId="0" applyFont="1" applyFill="1" applyBorder="1" applyAlignment="1">
      <alignment horizontal="left" vertical="center"/>
    </xf>
    <xf numFmtId="165" fontId="13" fillId="34" borderId="37" xfId="0" applyNumberFormat="1" applyFont="1" applyFill="1" applyBorder="1" applyAlignment="1">
      <alignment horizontal="center" vertical="center"/>
    </xf>
    <xf numFmtId="165" fontId="13" fillId="34" borderId="19" xfId="0" applyNumberFormat="1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167" fontId="0" fillId="0" borderId="0" xfId="73" applyNumberFormat="1" applyFont="1" applyBorder="1"/>
    <xf numFmtId="0" fontId="30" fillId="0" borderId="0" xfId="0" applyFont="1" applyBorder="1"/>
    <xf numFmtId="0" fontId="36" fillId="0" borderId="0" xfId="0" applyFont="1" applyBorder="1" applyAlignment="1">
      <alignment horizontal="left"/>
    </xf>
    <xf numFmtId="0" fontId="0" fillId="0" borderId="0" xfId="0" applyBorder="1"/>
    <xf numFmtId="3" fontId="35" fillId="0" borderId="0" xfId="0" applyNumberFormat="1" applyFont="1" applyBorder="1"/>
    <xf numFmtId="0" fontId="35" fillId="0" borderId="0" xfId="0" applyFont="1" applyBorder="1" applyAlignment="1">
      <alignment horizontal="left"/>
    </xf>
    <xf numFmtId="0" fontId="36" fillId="0" borderId="0" xfId="0" applyFont="1" applyBorder="1"/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</cellXfs>
  <cellStyles count="91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3" xfId="46" xr:uid="{BB693E4B-03A0-40BE-8072-4241088DEF53}"/>
    <cellStyle name="Komma 4" xfId="47" xr:uid="{DEF162EF-029F-4F54-A64B-9F7C9CE22037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1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Column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SlicerStyleDark1 2" pivot="0" table="0" count="2" xr9:uid="{A474088E-F95A-4AF1-8727-DF47D7781A15}">
      <tableStyleElement type="wholeTable" dxfId="19"/>
      <tableStyleElement type="headerRow" dxfId="18"/>
    </tableStyle>
    <tableStyle name="SlicerStyleDark4 2" pivot="0" table="0" count="2" xr9:uid="{8BE67339-3BD4-46BD-867D-F33A93BE0019}">
      <tableStyleElement type="wholeTable" dxfId="17"/>
      <tableStyleElement type="headerRow" dxfId="16"/>
    </tableStyle>
    <tableStyle name="SlicerStyleDark6 2" pivot="0" table="0" count="2" xr9:uid="{95F78FC8-AD9D-4AE8-BD3B-74229C83ED1B}">
      <tableStyleElement type="wholeTable" dxfId="15"/>
      <tableStyleElement type="headerRow" dxfId="14"/>
    </tableStyle>
    <tableStyle name="SlicerStyleLight5 2" pivot="0" table="0" count="2" xr9:uid="{A3F2CC69-14DD-4258-BCBB-91787E20E6F7}">
      <tableStyleElement type="wholeTable" dxfId="13"/>
      <tableStyleElement type="headerRow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P72"/>
  <sheetViews>
    <sheetView topLeftCell="A37" zoomScale="80" zoomScaleNormal="80" workbookViewId="0">
      <selection activeCell="R52" sqref="R52"/>
    </sheetView>
  </sheetViews>
  <sheetFormatPr baseColWidth="10" defaultColWidth="11.5546875" defaultRowHeight="18.75" x14ac:dyDescent="0.4"/>
  <cols>
    <col min="1" max="1" width="14.33203125" bestFit="1" customWidth="1"/>
    <col min="11" max="11" width="14.21875" customWidth="1"/>
    <col min="16" max="16" width="11.109375" customWidth="1"/>
  </cols>
  <sheetData>
    <row r="1" spans="1:15" ht="18" customHeight="1" x14ac:dyDescent="0.4">
      <c r="A1" s="70"/>
      <c r="B1" s="60"/>
      <c r="C1" s="60"/>
      <c r="D1" s="60"/>
      <c r="E1" s="60"/>
      <c r="F1" s="60"/>
      <c r="G1" s="60"/>
      <c r="H1" s="60"/>
      <c r="I1" s="61"/>
    </row>
    <row r="2" spans="1:15" ht="18" customHeight="1" x14ac:dyDescent="0.4">
      <c r="A2" s="71" t="s">
        <v>334</v>
      </c>
      <c r="B2" s="71"/>
      <c r="C2" s="71"/>
      <c r="D2" s="71"/>
      <c r="E2" s="71"/>
      <c r="F2" s="71"/>
      <c r="G2" s="71"/>
      <c r="H2" s="71"/>
      <c r="I2" s="72"/>
    </row>
    <row r="3" spans="1:15" ht="18.600000000000001" customHeight="1" thickBot="1" x14ac:dyDescent="0.45">
      <c r="A3" s="62"/>
      <c r="B3" s="63"/>
      <c r="C3" s="63"/>
      <c r="D3" s="63"/>
      <c r="E3" s="63"/>
      <c r="F3" s="63"/>
      <c r="G3" s="63"/>
      <c r="H3" s="63"/>
      <c r="I3" s="64"/>
    </row>
    <row r="4" spans="1:15" ht="19.5" thickBot="1" x14ac:dyDescent="0.45"/>
    <row r="5" spans="1:15" ht="15" customHeight="1" x14ac:dyDescent="0.4">
      <c r="A5" s="172" t="s">
        <v>0</v>
      </c>
      <c r="B5" s="173"/>
      <c r="C5" s="173"/>
      <c r="D5" s="173"/>
      <c r="E5" s="173"/>
      <c r="F5" s="173"/>
      <c r="G5" s="173"/>
      <c r="H5" s="173"/>
      <c r="I5" s="174"/>
      <c r="K5" s="163" t="s">
        <v>1</v>
      </c>
      <c r="L5" s="164"/>
      <c r="M5" s="164"/>
      <c r="N5" s="164"/>
      <c r="O5" s="165"/>
    </row>
    <row r="6" spans="1:15" x14ac:dyDescent="0.4">
      <c r="A6" s="175"/>
      <c r="B6" s="176"/>
      <c r="C6" s="176"/>
      <c r="D6" s="176"/>
      <c r="E6" s="176"/>
      <c r="F6" s="176"/>
      <c r="G6" s="176"/>
      <c r="H6" s="176"/>
      <c r="I6" s="177"/>
      <c r="K6" s="166"/>
      <c r="L6" s="167"/>
      <c r="M6" s="167"/>
      <c r="N6" s="167"/>
      <c r="O6" s="168"/>
    </row>
    <row r="7" spans="1:15" ht="17.25" customHeight="1" thickBot="1" x14ac:dyDescent="0.45">
      <c r="A7" s="178"/>
      <c r="B7" s="179"/>
      <c r="C7" s="179"/>
      <c r="D7" s="179"/>
      <c r="E7" s="179"/>
      <c r="F7" s="179"/>
      <c r="G7" s="179"/>
      <c r="H7" s="179"/>
      <c r="I7" s="180"/>
      <c r="K7" s="169"/>
      <c r="L7" s="170"/>
      <c r="M7" s="170"/>
      <c r="N7" s="170"/>
      <c r="O7" s="171"/>
    </row>
    <row r="8" spans="1:15" x14ac:dyDescent="0.4">
      <c r="A8" s="181" t="s">
        <v>2</v>
      </c>
      <c r="B8" s="132" t="s">
        <v>3</v>
      </c>
      <c r="C8" s="133"/>
      <c r="D8" s="132" t="s">
        <v>4</v>
      </c>
      <c r="E8" s="133"/>
      <c r="F8" s="152" t="s">
        <v>285</v>
      </c>
      <c r="G8" s="152"/>
      <c r="H8" s="132" t="s">
        <v>5</v>
      </c>
      <c r="I8" s="134"/>
      <c r="K8" s="183" t="s">
        <v>6</v>
      </c>
      <c r="L8" s="65" t="s">
        <v>7</v>
      </c>
      <c r="M8" s="66"/>
      <c r="N8" s="65" t="s">
        <v>8</v>
      </c>
      <c r="O8" s="67"/>
    </row>
    <row r="9" spans="1:15" x14ac:dyDescent="0.4">
      <c r="A9" s="182"/>
      <c r="B9" s="3" t="s">
        <v>9</v>
      </c>
      <c r="C9" s="3" t="s">
        <v>10</v>
      </c>
      <c r="D9" s="3" t="s">
        <v>9</v>
      </c>
      <c r="E9" s="3" t="s">
        <v>10</v>
      </c>
      <c r="F9" s="3" t="s">
        <v>9</v>
      </c>
      <c r="G9" s="3" t="s">
        <v>10</v>
      </c>
      <c r="H9" s="3" t="s">
        <v>9</v>
      </c>
      <c r="I9" s="4" t="s">
        <v>10</v>
      </c>
      <c r="K9" s="184"/>
      <c r="L9" s="58">
        <v>2025</v>
      </c>
      <c r="M9" s="58">
        <v>2026</v>
      </c>
      <c r="N9" s="58">
        <v>2025</v>
      </c>
      <c r="O9" s="22">
        <v>2026</v>
      </c>
    </row>
    <row r="10" spans="1:15" x14ac:dyDescent="0.4">
      <c r="A10" s="5" t="s">
        <v>335</v>
      </c>
      <c r="B10" s="2">
        <v>4349763</v>
      </c>
      <c r="C10" s="2">
        <v>114489225</v>
      </c>
      <c r="D10" s="2">
        <v>2525107</v>
      </c>
      <c r="E10" s="2">
        <v>104693570</v>
      </c>
      <c r="F10" s="2">
        <v>40125</v>
      </c>
      <c r="G10" s="2">
        <v>1190637</v>
      </c>
      <c r="H10" s="2">
        <v>6914995</v>
      </c>
      <c r="I10" s="6">
        <v>220373432</v>
      </c>
      <c r="K10" s="30" t="s">
        <v>11</v>
      </c>
      <c r="L10" s="20">
        <v>134964</v>
      </c>
      <c r="M10" s="20">
        <v>122303</v>
      </c>
      <c r="N10" s="19">
        <v>65.41</v>
      </c>
      <c r="O10" s="25">
        <v>77.36</v>
      </c>
    </row>
    <row r="11" spans="1:15" x14ac:dyDescent="0.4">
      <c r="A11" s="7" t="s">
        <v>19</v>
      </c>
      <c r="B11" s="1">
        <v>1950890</v>
      </c>
      <c r="C11" s="1">
        <v>40842669</v>
      </c>
      <c r="D11" s="1">
        <v>482274</v>
      </c>
      <c r="E11" s="1">
        <v>16266103</v>
      </c>
      <c r="F11" s="1">
        <v>10927</v>
      </c>
      <c r="G11" s="1">
        <v>150029</v>
      </c>
      <c r="H11" s="1">
        <v>2444091</v>
      </c>
      <c r="I11" s="8">
        <v>57258801</v>
      </c>
      <c r="K11" s="30" t="s">
        <v>13</v>
      </c>
      <c r="L11" s="20">
        <v>115580</v>
      </c>
      <c r="M11" s="20">
        <v>164199</v>
      </c>
      <c r="N11" s="19">
        <v>62.23</v>
      </c>
      <c r="O11" s="25">
        <v>75.260000000000005</v>
      </c>
    </row>
    <row r="12" spans="1:15" x14ac:dyDescent="0.4">
      <c r="A12" s="7" t="s">
        <v>12</v>
      </c>
      <c r="B12" s="1">
        <v>586934</v>
      </c>
      <c r="C12" s="1">
        <v>30060180</v>
      </c>
      <c r="D12" s="1">
        <v>439934</v>
      </c>
      <c r="E12" s="1">
        <v>25666908</v>
      </c>
      <c r="F12" s="1">
        <v>21208</v>
      </c>
      <c r="G12" s="1">
        <v>930148</v>
      </c>
      <c r="H12" s="1">
        <v>1048075</v>
      </c>
      <c r="I12" s="8">
        <v>56657236</v>
      </c>
      <c r="K12" s="30" t="s">
        <v>15</v>
      </c>
      <c r="L12" s="20">
        <v>27858</v>
      </c>
      <c r="M12" s="20">
        <v>35746</v>
      </c>
      <c r="N12" s="19">
        <v>63.52</v>
      </c>
      <c r="O12" s="25">
        <v>78.69</v>
      </c>
    </row>
    <row r="13" spans="1:15" x14ac:dyDescent="0.4">
      <c r="A13" s="7" t="s">
        <v>16</v>
      </c>
      <c r="B13" s="1">
        <v>32671</v>
      </c>
      <c r="C13" s="1">
        <v>2731213</v>
      </c>
      <c r="D13" s="1">
        <v>969635</v>
      </c>
      <c r="E13" s="1">
        <v>41288438</v>
      </c>
      <c r="F13" s="1"/>
      <c r="G13" s="1"/>
      <c r="H13" s="1">
        <v>1002305</v>
      </c>
      <c r="I13" s="8">
        <v>44019651</v>
      </c>
      <c r="K13" s="30" t="s">
        <v>17</v>
      </c>
      <c r="L13" s="20">
        <v>10004</v>
      </c>
      <c r="M13" s="20">
        <v>13503</v>
      </c>
      <c r="N13" s="19">
        <v>61.97</v>
      </c>
      <c r="O13" s="25">
        <v>83.06</v>
      </c>
    </row>
    <row r="14" spans="1:15" x14ac:dyDescent="0.4">
      <c r="A14" s="7" t="s">
        <v>14</v>
      </c>
      <c r="B14" s="1">
        <v>447762</v>
      </c>
      <c r="C14" s="1">
        <v>10283076</v>
      </c>
      <c r="D14" s="1">
        <v>323443</v>
      </c>
      <c r="E14" s="1">
        <v>13256196</v>
      </c>
      <c r="F14" s="1">
        <v>4969</v>
      </c>
      <c r="G14" s="1">
        <v>65098</v>
      </c>
      <c r="H14" s="1">
        <v>776174</v>
      </c>
      <c r="I14" s="8">
        <v>23604370</v>
      </c>
      <c r="K14" s="30" t="s">
        <v>18</v>
      </c>
      <c r="L14" s="20">
        <v>15936</v>
      </c>
      <c r="M14" s="20">
        <v>9072</v>
      </c>
      <c r="N14" s="19">
        <v>60.63</v>
      </c>
      <c r="O14" s="25">
        <v>69.930000000000007</v>
      </c>
    </row>
    <row r="15" spans="1:15" x14ac:dyDescent="0.4">
      <c r="A15" s="7" t="s">
        <v>43</v>
      </c>
      <c r="B15" s="1">
        <v>203559</v>
      </c>
      <c r="C15" s="1">
        <v>7222547</v>
      </c>
      <c r="D15" s="1">
        <v>59</v>
      </c>
      <c r="E15" s="1">
        <v>330</v>
      </c>
      <c r="F15" s="1"/>
      <c r="G15" s="1"/>
      <c r="H15" s="1">
        <v>203618</v>
      </c>
      <c r="I15" s="8">
        <v>7222877</v>
      </c>
      <c r="K15" s="30" t="s">
        <v>20</v>
      </c>
      <c r="L15" s="20">
        <v>2844</v>
      </c>
      <c r="M15" s="20">
        <v>2683</v>
      </c>
      <c r="N15" s="19">
        <v>57.71</v>
      </c>
      <c r="O15" s="25">
        <v>77.69</v>
      </c>
    </row>
    <row r="16" spans="1:15" x14ac:dyDescent="0.4">
      <c r="A16" s="7" t="s">
        <v>23</v>
      </c>
      <c r="B16" s="1">
        <v>25410</v>
      </c>
      <c r="C16" s="1">
        <v>6840109</v>
      </c>
      <c r="D16" s="1"/>
      <c r="E16" s="1"/>
      <c r="F16" s="1"/>
      <c r="G16" s="1"/>
      <c r="H16" s="1">
        <v>25410</v>
      </c>
      <c r="I16" s="8">
        <v>6840109</v>
      </c>
      <c r="K16" s="30" t="s">
        <v>22</v>
      </c>
      <c r="L16" s="20">
        <v>686</v>
      </c>
      <c r="M16" s="20">
        <v>566</v>
      </c>
      <c r="N16" s="19">
        <v>55.6</v>
      </c>
      <c r="O16" s="25">
        <v>66.42</v>
      </c>
    </row>
    <row r="17" spans="1:16" x14ac:dyDescent="0.4">
      <c r="A17" s="7" t="s">
        <v>30</v>
      </c>
      <c r="B17" s="1">
        <v>72065</v>
      </c>
      <c r="C17" s="1">
        <v>5300548</v>
      </c>
      <c r="D17" s="1">
        <v>7319</v>
      </c>
      <c r="E17" s="1">
        <v>602542</v>
      </c>
      <c r="F17" s="1"/>
      <c r="G17" s="1"/>
      <c r="H17" s="1">
        <v>79384</v>
      </c>
      <c r="I17" s="8">
        <v>5903090</v>
      </c>
      <c r="K17" s="30" t="s">
        <v>24</v>
      </c>
      <c r="L17" s="20">
        <v>2209</v>
      </c>
      <c r="M17" s="20">
        <v>1879</v>
      </c>
      <c r="N17" s="19">
        <v>56.96</v>
      </c>
      <c r="O17" s="25">
        <v>72.17</v>
      </c>
    </row>
    <row r="18" spans="1:16" x14ac:dyDescent="0.4">
      <c r="A18" s="7" t="s">
        <v>25</v>
      </c>
      <c r="B18" s="1">
        <v>63751</v>
      </c>
      <c r="C18" s="1">
        <v>1030588</v>
      </c>
      <c r="D18" s="1">
        <v>168875</v>
      </c>
      <c r="E18" s="1">
        <v>3014031</v>
      </c>
      <c r="F18" s="1"/>
      <c r="G18" s="1"/>
      <c r="H18" s="1">
        <v>232625</v>
      </c>
      <c r="I18" s="8">
        <v>4044620</v>
      </c>
      <c r="K18" s="30" t="s">
        <v>26</v>
      </c>
      <c r="L18" s="20">
        <v>2341</v>
      </c>
      <c r="M18" s="20">
        <v>978</v>
      </c>
      <c r="N18" s="19">
        <v>66.930000000000007</v>
      </c>
      <c r="O18" s="25">
        <v>71.19</v>
      </c>
    </row>
    <row r="19" spans="1:16" ht="19.5" thickBot="1" x14ac:dyDescent="0.45">
      <c r="A19" s="7" t="s">
        <v>21</v>
      </c>
      <c r="B19" s="1">
        <v>3308</v>
      </c>
      <c r="C19" s="1">
        <v>228796</v>
      </c>
      <c r="D19" s="1">
        <v>46545</v>
      </c>
      <c r="E19" s="1">
        <v>2866060</v>
      </c>
      <c r="F19" s="1"/>
      <c r="G19" s="1"/>
      <c r="H19" s="1">
        <v>49852</v>
      </c>
      <c r="I19" s="8">
        <v>3094856</v>
      </c>
      <c r="K19" s="29" t="s">
        <v>27</v>
      </c>
      <c r="L19" s="16">
        <v>312422</v>
      </c>
      <c r="M19" s="16">
        <v>350929</v>
      </c>
      <c r="N19" s="28">
        <v>63.57</v>
      </c>
      <c r="O19" s="15">
        <v>76.48</v>
      </c>
    </row>
    <row r="20" spans="1:16" x14ac:dyDescent="0.4">
      <c r="A20" s="7" t="s">
        <v>272</v>
      </c>
      <c r="B20" s="1">
        <v>133168</v>
      </c>
      <c r="C20" s="1">
        <v>2229104</v>
      </c>
      <c r="D20" s="1"/>
      <c r="E20" s="1"/>
      <c r="F20" s="1"/>
      <c r="G20" s="1"/>
      <c r="H20" s="1">
        <v>133168</v>
      </c>
      <c r="I20" s="8">
        <v>2229104</v>
      </c>
    </row>
    <row r="21" spans="1:16" ht="19.5" thickBot="1" x14ac:dyDescent="0.45">
      <c r="A21" s="7" t="s">
        <v>38</v>
      </c>
      <c r="B21" s="1">
        <v>116333</v>
      </c>
      <c r="C21" s="1">
        <v>1802103</v>
      </c>
      <c r="D21" s="1">
        <v>4495</v>
      </c>
      <c r="E21" s="1">
        <v>99062</v>
      </c>
      <c r="F21" s="1">
        <v>1221</v>
      </c>
      <c r="G21" s="1">
        <v>18035</v>
      </c>
      <c r="H21" s="1">
        <v>122049</v>
      </c>
      <c r="I21" s="8">
        <v>1919200</v>
      </c>
    </row>
    <row r="22" spans="1:16" x14ac:dyDescent="0.4">
      <c r="A22" s="7" t="s">
        <v>32</v>
      </c>
      <c r="B22" s="1">
        <v>76842</v>
      </c>
      <c r="C22" s="1">
        <v>1568741</v>
      </c>
      <c r="D22" s="1">
        <v>6406</v>
      </c>
      <c r="E22" s="1">
        <v>218438</v>
      </c>
      <c r="F22" s="1">
        <v>1800</v>
      </c>
      <c r="G22" s="1">
        <v>27328</v>
      </c>
      <c r="H22" s="1">
        <v>85049</v>
      </c>
      <c r="I22" s="8">
        <v>1814506</v>
      </c>
      <c r="K22" s="163" t="s">
        <v>29</v>
      </c>
      <c r="L22" s="164"/>
      <c r="M22" s="164"/>
      <c r="N22" s="164"/>
      <c r="O22" s="164"/>
      <c r="P22" s="165"/>
    </row>
    <row r="23" spans="1:16" x14ac:dyDescent="0.4">
      <c r="A23" s="7" t="s">
        <v>46</v>
      </c>
      <c r="B23" s="1">
        <v>20139</v>
      </c>
      <c r="C23" s="1">
        <v>1167967</v>
      </c>
      <c r="D23" s="1"/>
      <c r="E23" s="1"/>
      <c r="F23" s="1"/>
      <c r="G23" s="1"/>
      <c r="H23" s="1">
        <v>20139</v>
      </c>
      <c r="I23" s="8">
        <v>1167967</v>
      </c>
      <c r="K23" s="166"/>
      <c r="L23" s="167"/>
      <c r="M23" s="167"/>
      <c r="N23" s="167"/>
      <c r="O23" s="167"/>
      <c r="P23" s="168"/>
    </row>
    <row r="24" spans="1:16" ht="19.5" thickBot="1" x14ac:dyDescent="0.45">
      <c r="A24" s="7" t="s">
        <v>28</v>
      </c>
      <c r="B24" s="1">
        <v>126</v>
      </c>
      <c r="C24" s="1">
        <v>1521</v>
      </c>
      <c r="D24" s="1">
        <v>65603</v>
      </c>
      <c r="E24" s="1">
        <v>1093814</v>
      </c>
      <c r="F24" s="1"/>
      <c r="G24" s="1"/>
      <c r="H24" s="1">
        <v>65730</v>
      </c>
      <c r="I24" s="8">
        <v>1095334</v>
      </c>
      <c r="K24" s="166"/>
      <c r="L24" s="167"/>
      <c r="M24" s="167"/>
      <c r="N24" s="167"/>
      <c r="O24" s="167"/>
      <c r="P24" s="168"/>
    </row>
    <row r="25" spans="1:16" x14ac:dyDescent="0.4">
      <c r="A25" s="7" t="s">
        <v>287</v>
      </c>
      <c r="B25" s="1">
        <v>1026</v>
      </c>
      <c r="C25" s="1">
        <v>829446</v>
      </c>
      <c r="D25" s="1"/>
      <c r="E25" s="1"/>
      <c r="F25" s="1"/>
      <c r="G25" s="1"/>
      <c r="H25" s="1">
        <v>1026</v>
      </c>
      <c r="I25" s="8">
        <v>829446</v>
      </c>
      <c r="K25" s="57" t="s">
        <v>6</v>
      </c>
      <c r="L25" s="24" t="s">
        <v>33</v>
      </c>
      <c r="M25" s="24" t="s">
        <v>34</v>
      </c>
      <c r="N25" s="24" t="s">
        <v>35</v>
      </c>
      <c r="O25" s="24" t="s">
        <v>36</v>
      </c>
      <c r="P25" s="21" t="s">
        <v>37</v>
      </c>
    </row>
    <row r="26" spans="1:16" x14ac:dyDescent="0.4">
      <c r="A26" s="7" t="s">
        <v>31</v>
      </c>
      <c r="B26" s="1">
        <v>2092</v>
      </c>
      <c r="C26" s="1">
        <v>557633</v>
      </c>
      <c r="D26" s="1"/>
      <c r="E26" s="1"/>
      <c r="F26" s="1"/>
      <c r="G26" s="1"/>
      <c r="H26" s="1">
        <v>2092</v>
      </c>
      <c r="I26" s="8">
        <v>557633</v>
      </c>
      <c r="K26" s="30" t="s">
        <v>11</v>
      </c>
      <c r="L26" s="23">
        <v>80.760000000000005</v>
      </c>
      <c r="M26" s="23">
        <v>77.36</v>
      </c>
      <c r="N26" s="23">
        <v>68.16</v>
      </c>
      <c r="O26" s="23">
        <v>77.739999999999995</v>
      </c>
      <c r="P26" s="18">
        <v>78.12</v>
      </c>
    </row>
    <row r="27" spans="1:16" x14ac:dyDescent="0.4">
      <c r="A27" s="7" t="s">
        <v>40</v>
      </c>
      <c r="B27" s="1">
        <v>21818</v>
      </c>
      <c r="C27" s="1">
        <v>415654</v>
      </c>
      <c r="D27" s="1"/>
      <c r="E27" s="1"/>
      <c r="F27" s="1"/>
      <c r="G27" s="1"/>
      <c r="H27" s="1">
        <v>21818</v>
      </c>
      <c r="I27" s="8">
        <v>415654</v>
      </c>
      <c r="K27" s="30" t="s">
        <v>13</v>
      </c>
      <c r="L27" s="23">
        <v>76.739999999999995</v>
      </c>
      <c r="M27" s="23">
        <v>74.010000000000005</v>
      </c>
      <c r="N27" s="23">
        <v>77.5</v>
      </c>
      <c r="O27" s="23">
        <v>81.16</v>
      </c>
      <c r="P27" s="18">
        <v>77.38</v>
      </c>
    </row>
    <row r="28" spans="1:16" x14ac:dyDescent="0.4">
      <c r="A28" s="7" t="s">
        <v>41</v>
      </c>
      <c r="B28" s="1">
        <v>7763</v>
      </c>
      <c r="C28" s="1">
        <v>374658</v>
      </c>
      <c r="D28" s="1"/>
      <c r="E28" s="1"/>
      <c r="F28" s="1"/>
      <c r="G28" s="1"/>
      <c r="H28" s="1">
        <v>7763</v>
      </c>
      <c r="I28" s="8">
        <v>374658</v>
      </c>
      <c r="K28" s="30" t="s">
        <v>15</v>
      </c>
      <c r="L28" s="23">
        <v>76.59</v>
      </c>
      <c r="M28" s="23">
        <v>77.930000000000007</v>
      </c>
      <c r="N28" s="23">
        <v>90.83</v>
      </c>
      <c r="O28" s="23">
        <v>73.81</v>
      </c>
      <c r="P28" s="18">
        <v>77.67</v>
      </c>
    </row>
    <row r="29" spans="1:16" x14ac:dyDescent="0.4">
      <c r="A29" s="7" t="s">
        <v>39</v>
      </c>
      <c r="B29" s="1">
        <v>10875</v>
      </c>
      <c r="C29" s="1">
        <v>329220</v>
      </c>
      <c r="D29" s="1">
        <v>101</v>
      </c>
      <c r="E29" s="1">
        <v>3904</v>
      </c>
      <c r="F29" s="1"/>
      <c r="G29" s="1"/>
      <c r="H29" s="1">
        <v>10977</v>
      </c>
      <c r="I29" s="8">
        <v>333124</v>
      </c>
      <c r="K29" s="30" t="s">
        <v>17</v>
      </c>
      <c r="L29" s="23">
        <v>80.709999999999994</v>
      </c>
      <c r="M29" s="23">
        <v>86.73</v>
      </c>
      <c r="N29" s="23">
        <v>86.15</v>
      </c>
      <c r="O29" s="23">
        <v>81.459999999999994</v>
      </c>
      <c r="P29" s="18">
        <v>84.43</v>
      </c>
    </row>
    <row r="30" spans="1:16" x14ac:dyDescent="0.4">
      <c r="A30" s="7" t="s">
        <v>286</v>
      </c>
      <c r="B30" s="1">
        <v>1585</v>
      </c>
      <c r="C30" s="1">
        <v>265416</v>
      </c>
      <c r="D30" s="1"/>
      <c r="E30" s="1"/>
      <c r="F30" s="1"/>
      <c r="G30" s="1"/>
      <c r="H30" s="1">
        <v>1585</v>
      </c>
      <c r="I30" s="8">
        <v>265416</v>
      </c>
      <c r="K30" s="30" t="s">
        <v>18</v>
      </c>
      <c r="L30" s="23">
        <v>67.23</v>
      </c>
      <c r="M30" s="23">
        <v>70.739999999999995</v>
      </c>
      <c r="N30" s="23">
        <v>0</v>
      </c>
      <c r="O30" s="23">
        <v>72.78</v>
      </c>
      <c r="P30" s="18">
        <v>73.319999999999993</v>
      </c>
    </row>
    <row r="31" spans="1:16" x14ac:dyDescent="0.4">
      <c r="A31" s="7" t="s">
        <v>336</v>
      </c>
      <c r="B31" s="1">
        <v>547570</v>
      </c>
      <c r="C31" s="1">
        <v>198768</v>
      </c>
      <c r="D31" s="1"/>
      <c r="E31" s="1"/>
      <c r="F31" s="1"/>
      <c r="G31" s="1"/>
      <c r="H31" s="1">
        <v>547570</v>
      </c>
      <c r="I31" s="8">
        <v>198768</v>
      </c>
      <c r="K31" s="30" t="s">
        <v>20</v>
      </c>
      <c r="L31" s="23">
        <v>80.34</v>
      </c>
      <c r="M31" s="23">
        <v>0</v>
      </c>
      <c r="N31" s="23">
        <v>0</v>
      </c>
      <c r="O31" s="23">
        <v>78.06</v>
      </c>
      <c r="P31" s="18">
        <v>72.849999999999994</v>
      </c>
    </row>
    <row r="32" spans="1:16" x14ac:dyDescent="0.4">
      <c r="A32" s="7" t="s">
        <v>324</v>
      </c>
      <c r="B32" s="1"/>
      <c r="C32" s="1">
        <v>264</v>
      </c>
      <c r="D32" s="1"/>
      <c r="E32" s="1">
        <v>188500</v>
      </c>
      <c r="F32" s="1"/>
      <c r="G32" s="1"/>
      <c r="H32" s="1"/>
      <c r="I32" s="8">
        <v>188764</v>
      </c>
      <c r="K32" s="30" t="s">
        <v>22</v>
      </c>
      <c r="L32" s="23">
        <v>65.11</v>
      </c>
      <c r="M32" s="23">
        <v>0</v>
      </c>
      <c r="N32" s="23">
        <v>0</v>
      </c>
      <c r="O32" s="23">
        <v>69.73</v>
      </c>
      <c r="P32" s="18">
        <v>62.5</v>
      </c>
    </row>
    <row r="33" spans="1:16" x14ac:dyDescent="0.4">
      <c r="A33" s="7" t="s">
        <v>44</v>
      </c>
      <c r="B33" s="1">
        <v>2343</v>
      </c>
      <c r="C33" s="1">
        <v>26871</v>
      </c>
      <c r="D33" s="1">
        <v>5673</v>
      </c>
      <c r="E33" s="1">
        <v>86997</v>
      </c>
      <c r="F33" s="1"/>
      <c r="G33" s="1"/>
      <c r="H33" s="1">
        <v>8016</v>
      </c>
      <c r="I33" s="8">
        <v>113867</v>
      </c>
      <c r="K33" s="30" t="s">
        <v>24</v>
      </c>
      <c r="L33" s="23">
        <v>72.47</v>
      </c>
      <c r="M33" s="23">
        <v>0</v>
      </c>
      <c r="N33" s="23">
        <v>0</v>
      </c>
      <c r="O33" s="23">
        <v>69.5</v>
      </c>
      <c r="P33" s="18">
        <v>0</v>
      </c>
    </row>
    <row r="34" spans="1:16" x14ac:dyDescent="0.4">
      <c r="A34" s="7" t="s">
        <v>42</v>
      </c>
      <c r="B34" s="1">
        <v>6126</v>
      </c>
      <c r="C34" s="1">
        <v>49375</v>
      </c>
      <c r="D34" s="1">
        <v>4731</v>
      </c>
      <c r="E34" s="1">
        <v>42236</v>
      </c>
      <c r="F34" s="1"/>
      <c r="G34" s="1"/>
      <c r="H34" s="1">
        <v>10857</v>
      </c>
      <c r="I34" s="8">
        <v>91611</v>
      </c>
      <c r="K34" s="30" t="s">
        <v>26</v>
      </c>
      <c r="L34" s="23">
        <v>65.62</v>
      </c>
      <c r="M34" s="23">
        <v>0</v>
      </c>
      <c r="N34" s="23">
        <v>0</v>
      </c>
      <c r="O34" s="23">
        <v>82.59</v>
      </c>
      <c r="P34" s="18">
        <v>0</v>
      </c>
    </row>
    <row r="35" spans="1:16" ht="19.5" thickBot="1" x14ac:dyDescent="0.45">
      <c r="A35" s="7" t="s">
        <v>47</v>
      </c>
      <c r="B35" s="1">
        <v>3254</v>
      </c>
      <c r="C35" s="1">
        <v>51410</v>
      </c>
      <c r="D35" s="1"/>
      <c r="E35" s="1"/>
      <c r="F35" s="1"/>
      <c r="G35" s="1"/>
      <c r="H35" s="1">
        <v>3254</v>
      </c>
      <c r="I35" s="8">
        <v>51410</v>
      </c>
      <c r="K35" s="17" t="s">
        <v>27</v>
      </c>
      <c r="L35" s="12">
        <v>76.14</v>
      </c>
      <c r="M35" s="12">
        <v>75.56</v>
      </c>
      <c r="N35" s="12">
        <v>80.510000000000005</v>
      </c>
      <c r="O35" s="12">
        <v>78.91</v>
      </c>
      <c r="P35" s="26">
        <v>78.09</v>
      </c>
    </row>
    <row r="36" spans="1:16" x14ac:dyDescent="0.4">
      <c r="A36" s="7" t="s">
        <v>45</v>
      </c>
      <c r="B36" s="1">
        <v>2060</v>
      </c>
      <c r="C36" s="1">
        <v>35850</v>
      </c>
      <c r="D36" s="1"/>
      <c r="E36" s="1"/>
      <c r="F36" s="1"/>
      <c r="G36" s="1"/>
      <c r="H36" s="1">
        <v>2060</v>
      </c>
      <c r="I36" s="8">
        <v>35850</v>
      </c>
    </row>
    <row r="37" spans="1:16" ht="19.5" thickBot="1" x14ac:dyDescent="0.45">
      <c r="A37" s="7" t="s">
        <v>337</v>
      </c>
      <c r="B37" s="1">
        <v>345</v>
      </c>
      <c r="C37" s="1">
        <v>6900</v>
      </c>
      <c r="D37" s="1"/>
      <c r="E37" s="1"/>
      <c r="F37" s="1"/>
      <c r="G37" s="1"/>
      <c r="H37" s="1">
        <v>345</v>
      </c>
      <c r="I37" s="8">
        <v>6900</v>
      </c>
    </row>
    <row r="38" spans="1:16" ht="18" customHeight="1" x14ac:dyDescent="0.4">
      <c r="A38" s="7" t="s">
        <v>52</v>
      </c>
      <c r="B38" s="1">
        <v>1093</v>
      </c>
      <c r="C38" s="1">
        <v>6205</v>
      </c>
      <c r="D38" s="1"/>
      <c r="E38" s="1"/>
      <c r="F38" s="1"/>
      <c r="G38" s="1"/>
      <c r="H38" s="1">
        <v>1093</v>
      </c>
      <c r="I38" s="8">
        <v>6205</v>
      </c>
      <c r="K38" s="163" t="s">
        <v>49</v>
      </c>
      <c r="L38" s="164"/>
      <c r="M38" s="164"/>
      <c r="N38" s="164"/>
      <c r="O38" s="165"/>
    </row>
    <row r="39" spans="1:16" x14ac:dyDescent="0.4">
      <c r="A39" s="7" t="s">
        <v>50</v>
      </c>
      <c r="B39" s="1">
        <v>1072</v>
      </c>
      <c r="C39" s="1">
        <v>5608</v>
      </c>
      <c r="D39" s="1">
        <v>15</v>
      </c>
      <c r="E39" s="1">
        <v>11</v>
      </c>
      <c r="F39" s="1"/>
      <c r="G39" s="1"/>
      <c r="H39" s="1">
        <v>1087</v>
      </c>
      <c r="I39" s="8">
        <v>5619</v>
      </c>
      <c r="K39" s="166"/>
      <c r="L39" s="167"/>
      <c r="M39" s="167"/>
      <c r="N39" s="167"/>
      <c r="O39" s="168"/>
    </row>
    <row r="40" spans="1:16" ht="19.5" thickBot="1" x14ac:dyDescent="0.45">
      <c r="A40" s="7" t="s">
        <v>53</v>
      </c>
      <c r="B40" s="1">
        <v>122</v>
      </c>
      <c r="C40" s="1">
        <v>4995</v>
      </c>
      <c r="D40" s="1"/>
      <c r="E40" s="1"/>
      <c r="F40" s="1"/>
      <c r="G40" s="1"/>
      <c r="H40" s="1">
        <v>122</v>
      </c>
      <c r="I40" s="8">
        <v>4995</v>
      </c>
      <c r="K40" s="169"/>
      <c r="L40" s="170"/>
      <c r="M40" s="170"/>
      <c r="N40" s="170"/>
      <c r="O40" s="171"/>
    </row>
    <row r="41" spans="1:16" x14ac:dyDescent="0.4">
      <c r="A41" s="7" t="s">
        <v>54</v>
      </c>
      <c r="B41" s="1">
        <v>1796</v>
      </c>
      <c r="C41" s="1">
        <v>3666</v>
      </c>
      <c r="D41" s="1"/>
      <c r="E41" s="1"/>
      <c r="F41" s="1"/>
      <c r="G41" s="1"/>
      <c r="H41" s="1">
        <v>1796</v>
      </c>
      <c r="I41" s="8">
        <v>3666</v>
      </c>
      <c r="K41" s="183" t="s">
        <v>6</v>
      </c>
      <c r="L41" s="68" t="s">
        <v>7</v>
      </c>
      <c r="M41" s="68"/>
      <c r="N41" s="68" t="s">
        <v>51</v>
      </c>
      <c r="O41" s="69"/>
    </row>
    <row r="42" spans="1:16" x14ac:dyDescent="0.4">
      <c r="A42" s="7" t="s">
        <v>338</v>
      </c>
      <c r="B42" s="1">
        <v>79</v>
      </c>
      <c r="C42" s="1">
        <v>3459</v>
      </c>
      <c r="D42" s="1"/>
      <c r="E42" s="1"/>
      <c r="F42" s="1"/>
      <c r="G42" s="1"/>
      <c r="H42" s="1">
        <v>79</v>
      </c>
      <c r="I42" s="8">
        <v>3459</v>
      </c>
      <c r="K42" s="184"/>
      <c r="L42" s="58">
        <v>2025</v>
      </c>
      <c r="M42" s="58">
        <v>2026</v>
      </c>
      <c r="N42" s="58">
        <v>2025</v>
      </c>
      <c r="O42" s="22">
        <v>2026</v>
      </c>
    </row>
    <row r="43" spans="1:16" x14ac:dyDescent="0.4">
      <c r="A43" s="7" t="s">
        <v>339</v>
      </c>
      <c r="B43" s="1">
        <v>264</v>
      </c>
      <c r="C43" s="1">
        <v>3264</v>
      </c>
      <c r="D43" s="1"/>
      <c r="E43" s="1"/>
      <c r="F43" s="1"/>
      <c r="G43" s="1"/>
      <c r="H43" s="1">
        <v>264</v>
      </c>
      <c r="I43" s="8">
        <v>3264</v>
      </c>
      <c r="K43" s="30" t="s">
        <v>11</v>
      </c>
      <c r="L43" s="20">
        <v>78153</v>
      </c>
      <c r="M43" s="20">
        <v>365389</v>
      </c>
      <c r="N43" s="19">
        <v>19.87</v>
      </c>
      <c r="O43" s="25">
        <v>28.25</v>
      </c>
    </row>
    <row r="44" spans="1:16" x14ac:dyDescent="0.4">
      <c r="A44" s="7" t="s">
        <v>275</v>
      </c>
      <c r="B44" s="1">
        <v>317</v>
      </c>
      <c r="C44" s="1">
        <v>3054</v>
      </c>
      <c r="D44" s="1"/>
      <c r="E44" s="1"/>
      <c r="F44" s="1"/>
      <c r="G44" s="1"/>
      <c r="H44" s="1">
        <v>317</v>
      </c>
      <c r="I44" s="8">
        <v>3054</v>
      </c>
      <c r="K44" s="30" t="s">
        <v>13</v>
      </c>
      <c r="L44" s="20">
        <v>559268</v>
      </c>
      <c r="M44" s="20">
        <v>1220667</v>
      </c>
      <c r="N44" s="19">
        <v>18.29</v>
      </c>
      <c r="O44" s="25">
        <v>27.44</v>
      </c>
    </row>
    <row r="45" spans="1:16" x14ac:dyDescent="0.4">
      <c r="A45" s="7" t="s">
        <v>278</v>
      </c>
      <c r="B45" s="1">
        <v>191</v>
      </c>
      <c r="C45" s="1">
        <v>2292</v>
      </c>
      <c r="D45" s="1"/>
      <c r="E45" s="1"/>
      <c r="F45" s="1"/>
      <c r="G45" s="1"/>
      <c r="H45" s="1">
        <v>191</v>
      </c>
      <c r="I45" s="8">
        <v>2292</v>
      </c>
      <c r="K45" s="30" t="s">
        <v>15</v>
      </c>
      <c r="L45" s="20">
        <v>58290</v>
      </c>
      <c r="M45" s="20">
        <v>75861</v>
      </c>
      <c r="N45" s="19">
        <v>22.68</v>
      </c>
      <c r="O45" s="25">
        <v>35.11</v>
      </c>
    </row>
    <row r="46" spans="1:16" x14ac:dyDescent="0.4">
      <c r="A46" s="7" t="s">
        <v>330</v>
      </c>
      <c r="B46" s="1">
        <v>23</v>
      </c>
      <c r="C46" s="1">
        <v>890</v>
      </c>
      <c r="D46" s="1"/>
      <c r="E46" s="1"/>
      <c r="F46" s="1"/>
      <c r="G46" s="1"/>
      <c r="H46" s="1">
        <v>23</v>
      </c>
      <c r="I46" s="8">
        <v>890</v>
      </c>
      <c r="K46" s="30" t="s">
        <v>17</v>
      </c>
      <c r="L46" s="20">
        <v>47434</v>
      </c>
      <c r="M46" s="20">
        <v>63828</v>
      </c>
      <c r="N46" s="19">
        <v>23.57</v>
      </c>
      <c r="O46" s="25">
        <v>33.11</v>
      </c>
    </row>
    <row r="47" spans="1:16" x14ac:dyDescent="0.4">
      <c r="A47" s="7" t="s">
        <v>281</v>
      </c>
      <c r="B47" s="1">
        <v>978</v>
      </c>
      <c r="C47" s="1">
        <v>881</v>
      </c>
      <c r="D47" s="1"/>
      <c r="E47" s="1"/>
      <c r="F47" s="1"/>
      <c r="G47" s="1"/>
      <c r="H47" s="1">
        <v>978</v>
      </c>
      <c r="I47" s="8">
        <v>881</v>
      </c>
      <c r="K47" s="30" t="s">
        <v>18</v>
      </c>
      <c r="L47" s="20">
        <v>130099</v>
      </c>
      <c r="M47" s="20">
        <v>78840</v>
      </c>
      <c r="N47" s="19">
        <v>22.48</v>
      </c>
      <c r="O47" s="25">
        <v>29.76</v>
      </c>
    </row>
    <row r="48" spans="1:16" x14ac:dyDescent="0.4">
      <c r="A48" s="7" t="s">
        <v>325</v>
      </c>
      <c r="B48" s="1">
        <v>806</v>
      </c>
      <c r="C48" s="1">
        <v>806</v>
      </c>
      <c r="D48" s="1"/>
      <c r="E48" s="1"/>
      <c r="F48" s="1"/>
      <c r="G48" s="1"/>
      <c r="H48" s="1">
        <v>806</v>
      </c>
      <c r="I48" s="8">
        <v>806</v>
      </c>
      <c r="K48" s="30" t="s">
        <v>20</v>
      </c>
      <c r="L48" s="20">
        <v>11033</v>
      </c>
      <c r="M48" s="20">
        <v>17164</v>
      </c>
      <c r="N48" s="19">
        <v>21.86</v>
      </c>
      <c r="O48" s="25">
        <v>29.91</v>
      </c>
    </row>
    <row r="49" spans="1:15" x14ac:dyDescent="0.4">
      <c r="A49" s="7" t="s">
        <v>288</v>
      </c>
      <c r="B49" s="1">
        <v>1546</v>
      </c>
      <c r="C49" s="1">
        <v>637</v>
      </c>
      <c r="D49" s="1"/>
      <c r="E49" s="1"/>
      <c r="F49" s="1"/>
      <c r="G49" s="1"/>
      <c r="H49" s="1">
        <v>1546</v>
      </c>
      <c r="I49" s="8">
        <v>637</v>
      </c>
      <c r="K49" s="30" t="s">
        <v>22</v>
      </c>
      <c r="L49" s="20">
        <v>7107</v>
      </c>
      <c r="M49" s="20">
        <v>5220</v>
      </c>
      <c r="N49" s="19">
        <v>21.73</v>
      </c>
      <c r="O49" s="25">
        <v>28.63</v>
      </c>
    </row>
    <row r="50" spans="1:15" x14ac:dyDescent="0.4">
      <c r="A50" s="7" t="s">
        <v>276</v>
      </c>
      <c r="B50" s="1">
        <v>573</v>
      </c>
      <c r="C50" s="1">
        <v>619</v>
      </c>
      <c r="D50" s="1"/>
      <c r="E50" s="1"/>
      <c r="F50" s="1"/>
      <c r="G50" s="1"/>
      <c r="H50" s="1">
        <v>573</v>
      </c>
      <c r="I50" s="8">
        <v>619</v>
      </c>
      <c r="K50" s="30" t="s">
        <v>24</v>
      </c>
      <c r="L50" s="20">
        <v>39229</v>
      </c>
      <c r="M50" s="20">
        <v>38732</v>
      </c>
      <c r="N50" s="19">
        <v>22.13</v>
      </c>
      <c r="O50" s="25">
        <v>29.48</v>
      </c>
    </row>
    <row r="51" spans="1:15" x14ac:dyDescent="0.4">
      <c r="A51" s="7" t="s">
        <v>48</v>
      </c>
      <c r="B51" s="1">
        <v>257</v>
      </c>
      <c r="C51" s="1">
        <v>596</v>
      </c>
      <c r="D51" s="1"/>
      <c r="E51" s="1"/>
      <c r="F51" s="1"/>
      <c r="G51" s="1"/>
      <c r="H51" s="1">
        <v>257</v>
      </c>
      <c r="I51" s="8">
        <v>596</v>
      </c>
      <c r="K51" s="30" t="s">
        <v>26</v>
      </c>
      <c r="L51" s="20">
        <v>23763</v>
      </c>
      <c r="M51" s="20">
        <v>19847</v>
      </c>
      <c r="N51" s="19">
        <v>24.5</v>
      </c>
      <c r="O51" s="25">
        <v>31.98</v>
      </c>
    </row>
    <row r="52" spans="1:15" ht="19.5" thickBot="1" x14ac:dyDescent="0.45">
      <c r="A52" s="7" t="s">
        <v>340</v>
      </c>
      <c r="B52" s="1">
        <v>98</v>
      </c>
      <c r="C52" s="1">
        <v>390</v>
      </c>
      <c r="D52" s="1"/>
      <c r="E52" s="1"/>
      <c r="F52" s="1"/>
      <c r="G52" s="1"/>
      <c r="H52" s="1">
        <v>98</v>
      </c>
      <c r="I52" s="8">
        <v>390</v>
      </c>
      <c r="K52" s="29" t="s">
        <v>27</v>
      </c>
      <c r="L52" s="16">
        <v>954374</v>
      </c>
      <c r="M52" s="16">
        <v>1885547</v>
      </c>
      <c r="N52" s="28">
        <v>19.899999999999999</v>
      </c>
      <c r="O52" s="15">
        <v>28.31</v>
      </c>
    </row>
    <row r="53" spans="1:15" x14ac:dyDescent="0.4">
      <c r="A53" s="7" t="s">
        <v>341</v>
      </c>
      <c r="B53" s="1">
        <v>8</v>
      </c>
      <c r="C53" s="1">
        <v>304</v>
      </c>
      <c r="D53" s="1"/>
      <c r="E53" s="1"/>
      <c r="F53" s="1"/>
      <c r="G53" s="1"/>
      <c r="H53" s="1">
        <v>8</v>
      </c>
      <c r="I53" s="8">
        <v>304</v>
      </c>
    </row>
    <row r="54" spans="1:15" ht="19.5" thickBot="1" x14ac:dyDescent="0.45">
      <c r="A54" s="9" t="s">
        <v>282</v>
      </c>
      <c r="B54" s="10">
        <v>37</v>
      </c>
      <c r="C54" s="10">
        <v>297</v>
      </c>
      <c r="D54" s="10"/>
      <c r="E54" s="10"/>
      <c r="F54" s="10"/>
      <c r="G54" s="10"/>
      <c r="H54" s="10">
        <v>37</v>
      </c>
      <c r="I54" s="11">
        <v>297</v>
      </c>
    </row>
    <row r="55" spans="1:15" ht="18" customHeight="1" x14ac:dyDescent="0.4">
      <c r="K55" s="163" t="s">
        <v>55</v>
      </c>
      <c r="L55" s="164"/>
      <c r="M55" s="164"/>
      <c r="N55" s="164"/>
      <c r="O55" s="165"/>
    </row>
    <row r="56" spans="1:15" x14ac:dyDescent="0.4">
      <c r="K56" s="166"/>
      <c r="L56" s="167"/>
      <c r="M56" s="167"/>
      <c r="N56" s="167"/>
      <c r="O56" s="168"/>
    </row>
    <row r="57" spans="1:15" ht="15" customHeight="1" thickBot="1" x14ac:dyDescent="0.45">
      <c r="K57" s="169"/>
      <c r="L57" s="170"/>
      <c r="M57" s="170"/>
      <c r="N57" s="170"/>
      <c r="O57" s="171"/>
    </row>
    <row r="58" spans="1:15" ht="15" customHeight="1" x14ac:dyDescent="0.4">
      <c r="K58" s="183" t="s">
        <v>6</v>
      </c>
      <c r="L58" s="68" t="s">
        <v>7</v>
      </c>
      <c r="M58" s="68"/>
      <c r="N58" s="68" t="s">
        <v>56</v>
      </c>
      <c r="O58" s="69"/>
    </row>
    <row r="59" spans="1:15" ht="18.95" customHeight="1" x14ac:dyDescent="0.4">
      <c r="K59" s="184"/>
      <c r="L59" s="58">
        <v>2025</v>
      </c>
      <c r="M59" s="58">
        <v>2026</v>
      </c>
      <c r="N59" s="58">
        <v>2025</v>
      </c>
      <c r="O59" s="22">
        <v>2026</v>
      </c>
    </row>
    <row r="60" spans="1:15" ht="18.95" customHeight="1" x14ac:dyDescent="0.4">
      <c r="K60" s="30" t="s">
        <v>11</v>
      </c>
      <c r="L60" s="20">
        <v>165067</v>
      </c>
      <c r="M60" s="20">
        <v>117800</v>
      </c>
      <c r="N60" s="19">
        <v>22.76</v>
      </c>
      <c r="O60" s="25">
        <v>30.19</v>
      </c>
    </row>
    <row r="61" spans="1:15" ht="18.95" customHeight="1" x14ac:dyDescent="0.4">
      <c r="K61" s="30" t="s">
        <v>13</v>
      </c>
      <c r="L61" s="20">
        <v>130741</v>
      </c>
      <c r="M61" s="20">
        <v>170483</v>
      </c>
      <c r="N61" s="19">
        <v>22.38</v>
      </c>
      <c r="O61" s="25">
        <v>29.57</v>
      </c>
    </row>
    <row r="62" spans="1:15" ht="18.95" customHeight="1" x14ac:dyDescent="0.4">
      <c r="K62" s="30" t="s">
        <v>15</v>
      </c>
      <c r="L62" s="20">
        <v>26096</v>
      </c>
      <c r="M62" s="20">
        <v>57647</v>
      </c>
      <c r="N62" s="19">
        <v>27.44</v>
      </c>
      <c r="O62" s="25">
        <v>36.479999999999997</v>
      </c>
    </row>
    <row r="63" spans="1:15" ht="18.95" customHeight="1" x14ac:dyDescent="0.4">
      <c r="K63" s="30" t="s">
        <v>17</v>
      </c>
      <c r="L63" s="20">
        <v>23801</v>
      </c>
      <c r="M63" s="20">
        <v>68626</v>
      </c>
      <c r="N63" s="19">
        <v>32.090000000000003</v>
      </c>
      <c r="O63" s="25">
        <v>38.89</v>
      </c>
    </row>
    <row r="64" spans="1:15" ht="18.95" customHeight="1" x14ac:dyDescent="0.4">
      <c r="K64" s="30" t="s">
        <v>18</v>
      </c>
      <c r="L64" s="20">
        <v>19238</v>
      </c>
      <c r="M64" s="20">
        <v>10082</v>
      </c>
      <c r="N64" s="19">
        <v>24.88</v>
      </c>
      <c r="O64" s="25">
        <v>30.69</v>
      </c>
    </row>
    <row r="65" spans="11:15" ht="18.95" customHeight="1" x14ac:dyDescent="0.4">
      <c r="K65" s="30" t="s">
        <v>20</v>
      </c>
      <c r="L65" s="20">
        <v>1126</v>
      </c>
      <c r="M65" s="20">
        <v>3510</v>
      </c>
      <c r="N65" s="19">
        <v>22.85</v>
      </c>
      <c r="O65" s="25">
        <v>33.590000000000003</v>
      </c>
    </row>
    <row r="66" spans="11:15" ht="18.95" customHeight="1" x14ac:dyDescent="0.4">
      <c r="K66" s="30" t="s">
        <v>22</v>
      </c>
      <c r="L66" s="20">
        <v>377</v>
      </c>
      <c r="M66" s="20">
        <v>250</v>
      </c>
      <c r="N66" s="19">
        <v>22.63</v>
      </c>
      <c r="O66" s="25">
        <v>29.23</v>
      </c>
    </row>
    <row r="67" spans="11:15" ht="18.95" customHeight="1" x14ac:dyDescent="0.4">
      <c r="K67" s="30" t="s">
        <v>24</v>
      </c>
      <c r="L67" s="20">
        <v>3389</v>
      </c>
      <c r="M67" s="20">
        <v>4055</v>
      </c>
      <c r="N67" s="19">
        <v>22.49</v>
      </c>
      <c r="O67" s="25">
        <v>31.57</v>
      </c>
    </row>
    <row r="68" spans="11:15" ht="18.95" customHeight="1" x14ac:dyDescent="0.4">
      <c r="K68" s="30" t="s">
        <v>26</v>
      </c>
      <c r="L68" s="20">
        <v>4188</v>
      </c>
      <c r="M68" s="20">
        <v>3624</v>
      </c>
      <c r="N68" s="19">
        <v>27.63</v>
      </c>
      <c r="O68" s="25">
        <v>33.659999999999997</v>
      </c>
    </row>
    <row r="69" spans="11:15" ht="18.95" customHeight="1" thickBot="1" x14ac:dyDescent="0.45">
      <c r="K69" s="29" t="s">
        <v>27</v>
      </c>
      <c r="L69" s="16">
        <v>374022</v>
      </c>
      <c r="M69" s="16">
        <v>436077</v>
      </c>
      <c r="N69" s="28">
        <v>23.71</v>
      </c>
      <c r="O69" s="15">
        <v>32.229999999999997</v>
      </c>
    </row>
    <row r="70" spans="11:15" ht="18.95" customHeight="1" x14ac:dyDescent="0.4"/>
    <row r="71" spans="11:15" ht="18.95" customHeight="1" x14ac:dyDescent="0.4"/>
    <row r="72" spans="11:15" ht="18.95" customHeight="1" x14ac:dyDescent="0.4"/>
  </sheetData>
  <mergeCells count="9">
    <mergeCell ref="K5:O7"/>
    <mergeCell ref="A5:I7"/>
    <mergeCell ref="A8:A9"/>
    <mergeCell ref="K8:K9"/>
    <mergeCell ref="K58:K59"/>
    <mergeCell ref="K41:K42"/>
    <mergeCell ref="K55:O57"/>
    <mergeCell ref="K22:P24"/>
    <mergeCell ref="K38:O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workbookViewId="0">
      <selection activeCell="A8" sqref="A8:F35"/>
    </sheetView>
  </sheetViews>
  <sheetFormatPr baseColWidth="10" defaultColWidth="11.5546875" defaultRowHeight="18.75" x14ac:dyDescent="0.4"/>
  <cols>
    <col min="1" max="1" width="13.6640625" bestFit="1" customWidth="1"/>
    <col min="2" max="2" width="3.21875" bestFit="1" customWidth="1"/>
    <col min="3" max="3" width="13.21875" bestFit="1" customWidth="1"/>
    <col min="4" max="4" width="12.21875" bestFit="1" customWidth="1"/>
    <col min="5" max="5" width="13" bestFit="1" customWidth="1"/>
    <col min="6" max="6" width="14.88671875" bestFit="1" customWidth="1"/>
  </cols>
  <sheetData>
    <row r="1" spans="1:6" ht="16.5" customHeight="1" x14ac:dyDescent="0.4">
      <c r="A1" s="59"/>
      <c r="B1" s="60"/>
      <c r="C1" s="60"/>
      <c r="D1" s="60"/>
      <c r="E1" s="60"/>
      <c r="F1" s="61"/>
    </row>
    <row r="2" spans="1:6" ht="16.5" customHeight="1" x14ac:dyDescent="0.4">
      <c r="A2" s="73" t="str">
        <f>'Tabeller fra Fisknytt'!A2</f>
        <v>Fisknytt uke 38 2026</v>
      </c>
      <c r="B2" s="71"/>
      <c r="C2" s="71"/>
      <c r="D2" s="71"/>
      <c r="E2" s="71"/>
      <c r="F2" s="72"/>
    </row>
    <row r="3" spans="1:6" ht="17.25" customHeight="1" thickBot="1" x14ac:dyDescent="0.45">
      <c r="A3" s="62"/>
      <c r="B3" s="63"/>
      <c r="C3" s="63"/>
      <c r="D3" s="63"/>
      <c r="E3" s="63"/>
      <c r="F3" s="64"/>
    </row>
    <row r="4" spans="1:6" ht="19.5" thickBot="1" x14ac:dyDescent="0.45"/>
    <row r="5" spans="1:6" x14ac:dyDescent="0.4">
      <c r="A5" s="87" t="str">
        <f>"Aktivitetsbarometeret - 3 på topp arter i uke "&amp;RIGHT(A2,7)</f>
        <v>Aktivitetsbarometeret - 3 på topp arter i uke 38 2026</v>
      </c>
      <c r="B5" s="88"/>
      <c r="C5" s="88"/>
      <c r="D5" s="88"/>
      <c r="E5" s="88"/>
      <c r="F5" s="89"/>
    </row>
    <row r="6" spans="1:6" x14ac:dyDescent="0.4">
      <c r="A6" s="90" t="s">
        <v>57</v>
      </c>
      <c r="B6" s="91"/>
      <c r="C6" s="91"/>
      <c r="D6" s="91"/>
      <c r="E6" s="91"/>
      <c r="F6" s="92"/>
    </row>
    <row r="7" spans="1:6" ht="19.5" thickBot="1" x14ac:dyDescent="0.45">
      <c r="A7" s="77"/>
      <c r="B7" s="78"/>
      <c r="C7" s="78"/>
      <c r="D7" s="78"/>
      <c r="E7" s="78"/>
      <c r="F7" s="79"/>
    </row>
    <row r="8" spans="1:6" x14ac:dyDescent="0.4">
      <c r="A8" s="74" t="s">
        <v>6</v>
      </c>
      <c r="B8" s="75" t="s">
        <v>58</v>
      </c>
      <c r="C8" s="75" t="s">
        <v>59</v>
      </c>
      <c r="D8" s="75" t="s">
        <v>60</v>
      </c>
      <c r="E8" s="75" t="s">
        <v>7</v>
      </c>
      <c r="F8" s="76" t="s">
        <v>61</v>
      </c>
    </row>
    <row r="9" spans="1:6" x14ac:dyDescent="0.4">
      <c r="A9" s="80" t="s">
        <v>11</v>
      </c>
      <c r="B9" s="14">
        <v>1</v>
      </c>
      <c r="C9" s="14" t="s">
        <v>12</v>
      </c>
      <c r="D9" s="34">
        <v>12920077</v>
      </c>
      <c r="E9" s="34">
        <v>254083</v>
      </c>
      <c r="F9" s="32">
        <v>50.85</v>
      </c>
    </row>
    <row r="10" spans="1:6" x14ac:dyDescent="0.4">
      <c r="A10" s="81"/>
      <c r="B10" s="14">
        <v>2</v>
      </c>
      <c r="C10" s="14" t="s">
        <v>19</v>
      </c>
      <c r="D10" s="34">
        <v>8720462</v>
      </c>
      <c r="E10" s="34">
        <v>418632</v>
      </c>
      <c r="F10" s="32">
        <v>20.83</v>
      </c>
    </row>
    <row r="11" spans="1:6" x14ac:dyDescent="0.4">
      <c r="A11" s="82"/>
      <c r="B11" s="14">
        <v>3</v>
      </c>
      <c r="C11" s="14" t="s">
        <v>23</v>
      </c>
      <c r="D11" s="34">
        <v>2807025</v>
      </c>
      <c r="E11" s="34">
        <v>7008</v>
      </c>
      <c r="F11" s="32">
        <v>400.53</v>
      </c>
    </row>
    <row r="12" spans="1:6" x14ac:dyDescent="0.4">
      <c r="A12" s="83" t="s">
        <v>13</v>
      </c>
      <c r="B12" s="27">
        <v>1</v>
      </c>
      <c r="C12" s="27" t="s">
        <v>19</v>
      </c>
      <c r="D12" s="35">
        <v>24995076</v>
      </c>
      <c r="E12" s="35">
        <v>1230101</v>
      </c>
      <c r="F12" s="31">
        <v>20.32</v>
      </c>
    </row>
    <row r="13" spans="1:6" x14ac:dyDescent="0.4">
      <c r="A13" s="84"/>
      <c r="B13" s="27">
        <v>2</v>
      </c>
      <c r="C13" s="27" t="s">
        <v>12</v>
      </c>
      <c r="D13" s="35">
        <v>13725781</v>
      </c>
      <c r="E13" s="35">
        <v>266769</v>
      </c>
      <c r="F13" s="31">
        <v>51.45</v>
      </c>
    </row>
    <row r="14" spans="1:6" x14ac:dyDescent="0.4">
      <c r="A14" s="85"/>
      <c r="B14" s="27">
        <v>3</v>
      </c>
      <c r="C14" s="27" t="s">
        <v>14</v>
      </c>
      <c r="D14" s="35">
        <v>3601187</v>
      </c>
      <c r="E14" s="35">
        <v>170483</v>
      </c>
      <c r="F14" s="31">
        <v>21.12</v>
      </c>
    </row>
    <row r="15" spans="1:6" x14ac:dyDescent="0.4">
      <c r="A15" s="80" t="s">
        <v>15</v>
      </c>
      <c r="B15" s="14">
        <v>1</v>
      </c>
      <c r="C15" s="14" t="s">
        <v>19</v>
      </c>
      <c r="D15" s="34">
        <v>1972756</v>
      </c>
      <c r="E15" s="34">
        <v>75861</v>
      </c>
      <c r="F15" s="32">
        <v>26</v>
      </c>
    </row>
    <row r="16" spans="1:6" x14ac:dyDescent="0.4">
      <c r="A16" s="81"/>
      <c r="B16" s="14">
        <v>2</v>
      </c>
      <c r="C16" s="14" t="s">
        <v>12</v>
      </c>
      <c r="D16" s="34">
        <v>1875115</v>
      </c>
      <c r="E16" s="34">
        <v>35746</v>
      </c>
      <c r="F16" s="32">
        <v>52.46</v>
      </c>
    </row>
    <row r="17" spans="1:6" x14ac:dyDescent="0.4">
      <c r="A17" s="82"/>
      <c r="B17" s="14">
        <v>3</v>
      </c>
      <c r="C17" s="14" t="s">
        <v>43</v>
      </c>
      <c r="D17" s="34">
        <v>1539131</v>
      </c>
      <c r="E17" s="34">
        <v>43899</v>
      </c>
      <c r="F17" s="32">
        <v>35.06</v>
      </c>
    </row>
    <row r="18" spans="1:6" x14ac:dyDescent="0.4">
      <c r="A18" s="83" t="s">
        <v>17</v>
      </c>
      <c r="B18" s="27">
        <v>1</v>
      </c>
      <c r="C18" s="27" t="s">
        <v>14</v>
      </c>
      <c r="D18" s="35">
        <v>1906144</v>
      </c>
      <c r="E18" s="35">
        <v>68626</v>
      </c>
      <c r="F18" s="31">
        <v>27.78</v>
      </c>
    </row>
    <row r="19" spans="1:6" x14ac:dyDescent="0.4">
      <c r="A19" s="84"/>
      <c r="B19" s="27">
        <v>2</v>
      </c>
      <c r="C19" s="27" t="s">
        <v>43</v>
      </c>
      <c r="D19" s="35">
        <v>1584935</v>
      </c>
      <c r="E19" s="35">
        <v>45167</v>
      </c>
      <c r="F19" s="31">
        <v>35.090000000000003</v>
      </c>
    </row>
    <row r="20" spans="1:6" x14ac:dyDescent="0.4">
      <c r="A20" s="85"/>
      <c r="B20" s="27">
        <v>3</v>
      </c>
      <c r="C20" s="27" t="s">
        <v>19</v>
      </c>
      <c r="D20" s="35">
        <v>1565649</v>
      </c>
      <c r="E20" s="35">
        <v>63828</v>
      </c>
      <c r="F20" s="31">
        <v>24.53</v>
      </c>
    </row>
    <row r="21" spans="1:6" x14ac:dyDescent="0.4">
      <c r="A21" s="80" t="s">
        <v>18</v>
      </c>
      <c r="B21" s="14">
        <v>1</v>
      </c>
      <c r="C21" s="14" t="s">
        <v>43</v>
      </c>
      <c r="D21" s="34">
        <v>1814744</v>
      </c>
      <c r="E21" s="34">
        <v>49838</v>
      </c>
      <c r="F21" s="32">
        <v>36.409999999999997</v>
      </c>
    </row>
    <row r="22" spans="1:6" x14ac:dyDescent="0.4">
      <c r="A22" s="81"/>
      <c r="B22" s="14">
        <v>2</v>
      </c>
      <c r="C22" s="14" t="s">
        <v>19</v>
      </c>
      <c r="D22" s="34">
        <v>1736091</v>
      </c>
      <c r="E22" s="34">
        <v>78840</v>
      </c>
      <c r="F22" s="32">
        <v>22.02</v>
      </c>
    </row>
    <row r="23" spans="1:6" x14ac:dyDescent="0.4">
      <c r="A23" s="82"/>
      <c r="B23" s="14">
        <v>3</v>
      </c>
      <c r="C23" s="14" t="s">
        <v>30</v>
      </c>
      <c r="D23" s="34">
        <v>1485527</v>
      </c>
      <c r="E23" s="34">
        <v>19753</v>
      </c>
      <c r="F23" s="32">
        <v>75.209999999999994</v>
      </c>
    </row>
    <row r="24" spans="1:6" x14ac:dyDescent="0.4">
      <c r="A24" s="83" t="s">
        <v>20</v>
      </c>
      <c r="B24" s="27">
        <v>1</v>
      </c>
      <c r="C24" s="27" t="s">
        <v>46</v>
      </c>
      <c r="D24" s="35">
        <v>1088432</v>
      </c>
      <c r="E24" s="35">
        <v>17454</v>
      </c>
      <c r="F24" s="31">
        <v>62.36</v>
      </c>
    </row>
    <row r="25" spans="1:6" x14ac:dyDescent="0.4">
      <c r="A25" s="84"/>
      <c r="B25" s="27">
        <v>2</v>
      </c>
      <c r="C25" s="27" t="s">
        <v>43</v>
      </c>
      <c r="D25" s="35">
        <v>724437</v>
      </c>
      <c r="E25" s="35">
        <v>21558</v>
      </c>
      <c r="F25" s="31">
        <v>33.6</v>
      </c>
    </row>
    <row r="26" spans="1:6" x14ac:dyDescent="0.4">
      <c r="A26" s="85"/>
      <c r="B26" s="27">
        <v>3</v>
      </c>
      <c r="C26" s="27" t="s">
        <v>272</v>
      </c>
      <c r="D26" s="35">
        <v>683128</v>
      </c>
      <c r="E26" s="35">
        <v>40184</v>
      </c>
      <c r="F26" s="31">
        <v>17</v>
      </c>
    </row>
    <row r="27" spans="1:6" x14ac:dyDescent="0.4">
      <c r="A27" s="80" t="s">
        <v>22</v>
      </c>
      <c r="B27" s="14">
        <v>1</v>
      </c>
      <c r="C27" s="14" t="s">
        <v>272</v>
      </c>
      <c r="D27" s="34">
        <v>271660</v>
      </c>
      <c r="E27" s="34">
        <v>15980</v>
      </c>
      <c r="F27" s="32">
        <v>17</v>
      </c>
    </row>
    <row r="28" spans="1:6" x14ac:dyDescent="0.4">
      <c r="A28" s="81"/>
      <c r="B28" s="14">
        <v>2</v>
      </c>
      <c r="C28" s="14" t="s">
        <v>43</v>
      </c>
      <c r="D28" s="34">
        <v>261050</v>
      </c>
      <c r="E28" s="34">
        <v>7858</v>
      </c>
      <c r="F28" s="32">
        <v>33.22</v>
      </c>
    </row>
    <row r="29" spans="1:6" x14ac:dyDescent="0.4">
      <c r="A29" s="82"/>
      <c r="B29" s="14">
        <v>3</v>
      </c>
      <c r="C29" s="14" t="s">
        <v>30</v>
      </c>
      <c r="D29" s="34">
        <v>147820</v>
      </c>
      <c r="E29" s="34">
        <v>2207</v>
      </c>
      <c r="F29" s="32">
        <v>66.97</v>
      </c>
    </row>
    <row r="30" spans="1:6" x14ac:dyDescent="0.4">
      <c r="A30" s="83" t="s">
        <v>24</v>
      </c>
      <c r="B30" s="27">
        <v>1</v>
      </c>
      <c r="C30" s="27" t="s">
        <v>19</v>
      </c>
      <c r="D30" s="35">
        <v>864079</v>
      </c>
      <c r="E30" s="35">
        <v>39596</v>
      </c>
      <c r="F30" s="31">
        <v>21.82</v>
      </c>
    </row>
    <row r="31" spans="1:6" x14ac:dyDescent="0.4">
      <c r="A31" s="84"/>
      <c r="B31" s="27">
        <v>2</v>
      </c>
      <c r="C31" s="27" t="s">
        <v>287</v>
      </c>
      <c r="D31" s="35">
        <v>829446</v>
      </c>
      <c r="E31" s="35">
        <v>1026</v>
      </c>
      <c r="F31" s="31">
        <v>808.11</v>
      </c>
    </row>
    <row r="32" spans="1:6" x14ac:dyDescent="0.4">
      <c r="A32" s="85"/>
      <c r="B32" s="27">
        <v>3</v>
      </c>
      <c r="C32" s="27" t="s">
        <v>272</v>
      </c>
      <c r="D32" s="35">
        <v>796784</v>
      </c>
      <c r="E32" s="35">
        <v>46622</v>
      </c>
      <c r="F32" s="31">
        <v>17.09</v>
      </c>
    </row>
    <row r="33" spans="1:6" x14ac:dyDescent="0.4">
      <c r="A33" s="80" t="s">
        <v>26</v>
      </c>
      <c r="B33" s="14">
        <v>1</v>
      </c>
      <c r="C33" s="14" t="s">
        <v>19</v>
      </c>
      <c r="D33" s="34">
        <v>470754</v>
      </c>
      <c r="E33" s="34">
        <v>19873</v>
      </c>
      <c r="F33" s="32">
        <v>23.69</v>
      </c>
    </row>
    <row r="34" spans="1:6" x14ac:dyDescent="0.4">
      <c r="A34" s="81"/>
      <c r="B34" s="14">
        <v>2</v>
      </c>
      <c r="C34" s="14" t="s">
        <v>43</v>
      </c>
      <c r="D34" s="34">
        <v>316113</v>
      </c>
      <c r="E34" s="34">
        <v>7609</v>
      </c>
      <c r="F34" s="32">
        <v>41.55</v>
      </c>
    </row>
    <row r="35" spans="1:6" ht="19.5" thickBot="1" x14ac:dyDescent="0.45">
      <c r="A35" s="86"/>
      <c r="B35" s="13">
        <v>3</v>
      </c>
      <c r="C35" s="13" t="s">
        <v>31</v>
      </c>
      <c r="D35" s="36">
        <v>298553</v>
      </c>
      <c r="E35" s="36">
        <v>1048</v>
      </c>
      <c r="F35" s="33">
        <v>285.01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topLeftCell="A147" zoomScale="90" zoomScaleNormal="90" workbookViewId="0">
      <selection activeCell="A108" sqref="A108:J168"/>
    </sheetView>
  </sheetViews>
  <sheetFormatPr baseColWidth="10" defaultColWidth="11.5546875" defaultRowHeight="18.75" x14ac:dyDescent="0.4"/>
  <cols>
    <col min="1" max="1" width="31.33203125" bestFit="1" customWidth="1"/>
  </cols>
  <sheetData>
    <row r="1" spans="1:10" ht="16.5" customHeight="1" x14ac:dyDescent="0.4">
      <c r="A1" s="59"/>
      <c r="B1" s="60"/>
      <c r="C1" s="60"/>
      <c r="D1" s="60"/>
      <c r="E1" s="60"/>
      <c r="F1" s="60"/>
      <c r="G1" s="93"/>
      <c r="H1" s="93"/>
      <c r="I1" s="93"/>
      <c r="J1" s="94"/>
    </row>
    <row r="2" spans="1:10" ht="16.5" customHeight="1" x14ac:dyDescent="0.4">
      <c r="A2" s="73" t="str">
        <f>'Tabeller fra Fisknytt'!A2</f>
        <v>Fisknytt uke 38 2026</v>
      </c>
      <c r="B2" s="71"/>
      <c r="C2" s="71"/>
      <c r="D2" s="71"/>
      <c r="E2" s="71"/>
      <c r="F2" s="71"/>
      <c r="G2" s="97"/>
      <c r="H2" s="97"/>
      <c r="I2" s="97"/>
      <c r="J2" s="98"/>
    </row>
    <row r="3" spans="1:10" ht="17.25" customHeight="1" thickBot="1" x14ac:dyDescent="0.45">
      <c r="A3" s="62"/>
      <c r="B3" s="63"/>
      <c r="C3" s="63"/>
      <c r="D3" s="63"/>
      <c r="E3" s="63"/>
      <c r="F3" s="63"/>
      <c r="G3" s="95"/>
      <c r="H3" s="95"/>
      <c r="I3" s="95"/>
      <c r="J3" s="96"/>
    </row>
    <row r="6" spans="1:10" ht="18.75" customHeight="1" thickBot="1" x14ac:dyDescent="0.45">
      <c r="A6" s="106" t="s">
        <v>342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8.75" customHeight="1" x14ac:dyDescent="0.4">
      <c r="A7" s="53" t="s">
        <v>102</v>
      </c>
      <c r="B7" s="52" t="s">
        <v>103</v>
      </c>
      <c r="C7" s="151" t="s">
        <v>343</v>
      </c>
      <c r="D7" s="151"/>
      <c r="E7" s="151" t="s">
        <v>104</v>
      </c>
      <c r="F7" s="151"/>
      <c r="G7" s="151" t="s">
        <v>105</v>
      </c>
      <c r="H7" s="151"/>
      <c r="I7" s="151" t="s">
        <v>106</v>
      </c>
      <c r="J7" s="150"/>
    </row>
    <row r="8" spans="1:10" ht="18.75" customHeight="1" x14ac:dyDescent="0.4">
      <c r="A8" s="47" t="s">
        <v>107</v>
      </c>
      <c r="B8" s="157" t="s">
        <v>108</v>
      </c>
      <c r="C8" s="157" t="s">
        <v>9</v>
      </c>
      <c r="D8" s="157" t="s">
        <v>109</v>
      </c>
      <c r="E8" s="157" t="s">
        <v>9</v>
      </c>
      <c r="F8" s="157" t="s">
        <v>109</v>
      </c>
      <c r="G8" s="157" t="s">
        <v>9</v>
      </c>
      <c r="H8" s="157" t="s">
        <v>109</v>
      </c>
      <c r="I8" s="157" t="s">
        <v>110</v>
      </c>
      <c r="J8" s="46" t="s">
        <v>111</v>
      </c>
    </row>
    <row r="9" spans="1:10" ht="18.75" customHeight="1" thickBot="1" x14ac:dyDescent="0.45">
      <c r="A9" s="99" t="s">
        <v>112</v>
      </c>
      <c r="B9" s="158"/>
      <c r="C9" s="157" t="s">
        <v>113</v>
      </c>
      <c r="D9" s="157" t="s">
        <v>108</v>
      </c>
      <c r="E9" s="157" t="s">
        <v>113</v>
      </c>
      <c r="F9" s="157" t="s">
        <v>108</v>
      </c>
      <c r="G9" s="157" t="s">
        <v>113</v>
      </c>
      <c r="H9" s="157" t="s">
        <v>108</v>
      </c>
      <c r="I9" s="157" t="s">
        <v>114</v>
      </c>
      <c r="J9" s="46" t="s">
        <v>115</v>
      </c>
    </row>
    <row r="10" spans="1:10" ht="18.75" customHeight="1" x14ac:dyDescent="0.4">
      <c r="A10" s="100" t="s">
        <v>116</v>
      </c>
      <c r="B10" s="101">
        <v>70</v>
      </c>
      <c r="C10" s="102">
        <v>1410</v>
      </c>
      <c r="D10" s="103">
        <v>72.42</v>
      </c>
      <c r="E10" s="102">
        <v>9516506</v>
      </c>
      <c r="F10" s="103">
        <v>101.07</v>
      </c>
      <c r="G10" s="102">
        <v>15790080</v>
      </c>
      <c r="H10" s="103">
        <v>80.17</v>
      </c>
      <c r="I10" s="104">
        <v>-0.4</v>
      </c>
      <c r="J10" s="105">
        <v>0.26</v>
      </c>
    </row>
    <row r="11" spans="1:10" ht="18.75" customHeight="1" x14ac:dyDescent="0.4">
      <c r="A11" s="42" t="s">
        <v>117</v>
      </c>
      <c r="B11" s="159">
        <v>67.5</v>
      </c>
      <c r="C11" s="160">
        <v>42882</v>
      </c>
      <c r="D11" s="161">
        <v>83.32</v>
      </c>
      <c r="E11" s="160">
        <v>25428479</v>
      </c>
      <c r="F11" s="161">
        <v>99.32</v>
      </c>
      <c r="G11" s="160" t="s">
        <v>311</v>
      </c>
      <c r="H11" s="161" t="s">
        <v>311</v>
      </c>
      <c r="I11" s="162"/>
      <c r="J11" s="44"/>
    </row>
    <row r="12" spans="1:10" ht="18.75" customHeight="1" x14ac:dyDescent="0.4">
      <c r="A12" s="42" t="s">
        <v>118</v>
      </c>
      <c r="B12" s="159">
        <v>65</v>
      </c>
      <c r="C12" s="160">
        <v>98675</v>
      </c>
      <c r="D12" s="161">
        <v>81.63</v>
      </c>
      <c r="E12" s="160">
        <v>20015167</v>
      </c>
      <c r="F12" s="161">
        <v>96.85</v>
      </c>
      <c r="G12" s="160" t="s">
        <v>311</v>
      </c>
      <c r="H12" s="161" t="s">
        <v>311</v>
      </c>
      <c r="I12" s="162"/>
      <c r="J12" s="44"/>
    </row>
    <row r="13" spans="1:10" ht="18.75" customHeight="1" x14ac:dyDescent="0.4">
      <c r="A13" s="42" t="s">
        <v>119</v>
      </c>
      <c r="B13" s="159">
        <v>62.5</v>
      </c>
      <c r="C13" s="160">
        <v>91364</v>
      </c>
      <c r="D13" s="161">
        <v>74.239999999999995</v>
      </c>
      <c r="E13" s="160">
        <v>5626059</v>
      </c>
      <c r="F13" s="161">
        <v>91.53</v>
      </c>
      <c r="G13" s="160">
        <v>10122175</v>
      </c>
      <c r="H13" s="161">
        <v>66.11</v>
      </c>
      <c r="I13" s="162">
        <v>-0.44</v>
      </c>
      <c r="J13" s="44">
        <v>0.38</v>
      </c>
    </row>
    <row r="14" spans="1:10" ht="18.75" customHeight="1" x14ac:dyDescent="0.4">
      <c r="A14" s="42" t="s">
        <v>120</v>
      </c>
      <c r="B14" s="159">
        <v>60</v>
      </c>
      <c r="C14" s="160">
        <v>31453</v>
      </c>
      <c r="D14" s="161">
        <v>62.61</v>
      </c>
      <c r="E14" s="160">
        <v>124264</v>
      </c>
      <c r="F14" s="161">
        <v>72.38</v>
      </c>
      <c r="G14" s="160">
        <v>259277</v>
      </c>
      <c r="H14" s="161">
        <v>53.67</v>
      </c>
      <c r="I14" s="162">
        <v>-0.52</v>
      </c>
      <c r="J14" s="44">
        <v>0.35</v>
      </c>
    </row>
    <row r="15" spans="1:10" ht="18.75" customHeight="1" x14ac:dyDescent="0.4">
      <c r="A15" s="43" t="s">
        <v>121</v>
      </c>
      <c r="B15" s="153">
        <v>55.09</v>
      </c>
      <c r="C15" s="154">
        <v>3184</v>
      </c>
      <c r="D15" s="155">
        <v>78.650000000000006</v>
      </c>
      <c r="E15" s="154">
        <v>173501</v>
      </c>
      <c r="F15" s="155">
        <v>74.59</v>
      </c>
      <c r="G15" s="154">
        <v>168683</v>
      </c>
      <c r="H15" s="155">
        <v>60.01</v>
      </c>
      <c r="I15" s="156">
        <v>0.03</v>
      </c>
      <c r="J15" s="45">
        <v>0.24</v>
      </c>
    </row>
    <row r="16" spans="1:10" x14ac:dyDescent="0.4">
      <c r="A16" s="43" t="s">
        <v>122</v>
      </c>
      <c r="B16" s="153">
        <v>53.12</v>
      </c>
      <c r="C16" s="154">
        <v>3647</v>
      </c>
      <c r="D16" s="155">
        <v>68.19</v>
      </c>
      <c r="E16" s="154">
        <v>508480</v>
      </c>
      <c r="F16" s="155">
        <v>71.33</v>
      </c>
      <c r="G16" s="154" t="s">
        <v>311</v>
      </c>
      <c r="H16" s="155" t="s">
        <v>311</v>
      </c>
      <c r="I16" s="156"/>
      <c r="J16" s="45"/>
    </row>
    <row r="17" spans="1:10" x14ac:dyDescent="0.4">
      <c r="A17" s="43" t="s">
        <v>123</v>
      </c>
      <c r="B17" s="153">
        <v>51.16</v>
      </c>
      <c r="C17" s="154">
        <v>36139</v>
      </c>
      <c r="D17" s="155">
        <v>59.44</v>
      </c>
      <c r="E17" s="154">
        <v>1143484</v>
      </c>
      <c r="F17" s="155">
        <v>65.75</v>
      </c>
      <c r="G17" s="154" t="s">
        <v>311</v>
      </c>
      <c r="H17" s="155" t="s">
        <v>311</v>
      </c>
      <c r="I17" s="156"/>
      <c r="J17" s="45"/>
    </row>
    <row r="18" spans="1:10" x14ac:dyDescent="0.4">
      <c r="A18" s="43" t="s">
        <v>124</v>
      </c>
      <c r="B18" s="153">
        <v>49.19</v>
      </c>
      <c r="C18" s="154">
        <v>44798</v>
      </c>
      <c r="D18" s="155">
        <v>56.61</v>
      </c>
      <c r="E18" s="154">
        <v>1858401</v>
      </c>
      <c r="F18" s="155">
        <v>57.97</v>
      </c>
      <c r="G18" s="154">
        <v>1925633</v>
      </c>
      <c r="H18" s="155">
        <v>50.7</v>
      </c>
      <c r="I18" s="156">
        <v>-0.03</v>
      </c>
      <c r="J18" s="45">
        <v>0.14000000000000001</v>
      </c>
    </row>
    <row r="19" spans="1:10" x14ac:dyDescent="0.4">
      <c r="A19" s="43" t="s">
        <v>125</v>
      </c>
      <c r="B19" s="153">
        <v>47.22</v>
      </c>
      <c r="C19" s="154">
        <v>14763</v>
      </c>
      <c r="D19" s="155">
        <v>51.18</v>
      </c>
      <c r="E19" s="154">
        <v>880809</v>
      </c>
      <c r="F19" s="155">
        <v>51.38</v>
      </c>
      <c r="G19" s="154">
        <v>426440</v>
      </c>
      <c r="H19" s="155">
        <v>43.76</v>
      </c>
      <c r="I19" s="156">
        <v>1.07</v>
      </c>
      <c r="J19" s="45">
        <v>0.17</v>
      </c>
    </row>
    <row r="20" spans="1:10" x14ac:dyDescent="0.4">
      <c r="A20" s="42" t="s">
        <v>126</v>
      </c>
      <c r="B20" s="159">
        <v>46.67</v>
      </c>
      <c r="C20" s="160">
        <v>2116</v>
      </c>
      <c r="D20" s="161">
        <v>62.07</v>
      </c>
      <c r="E20" s="160">
        <v>1058225</v>
      </c>
      <c r="F20" s="161">
        <v>67.819999999999993</v>
      </c>
      <c r="G20" s="160">
        <v>2285821</v>
      </c>
      <c r="H20" s="161">
        <v>51.81</v>
      </c>
      <c r="I20" s="162">
        <v>-0.54</v>
      </c>
      <c r="J20" s="44">
        <v>0.31</v>
      </c>
    </row>
    <row r="21" spans="1:10" x14ac:dyDescent="0.4">
      <c r="A21" s="42" t="s">
        <v>127</v>
      </c>
      <c r="B21" s="159">
        <v>45</v>
      </c>
      <c r="C21" s="160">
        <v>7264</v>
      </c>
      <c r="D21" s="161">
        <v>59.51</v>
      </c>
      <c r="E21" s="160">
        <v>4275063</v>
      </c>
      <c r="F21" s="161">
        <v>64.97</v>
      </c>
      <c r="G21" s="160" t="s">
        <v>311</v>
      </c>
      <c r="H21" s="161" t="s">
        <v>311</v>
      </c>
      <c r="I21" s="162"/>
      <c r="J21" s="44"/>
    </row>
    <row r="22" spans="1:10" x14ac:dyDescent="0.4">
      <c r="A22" s="42" t="s">
        <v>128</v>
      </c>
      <c r="B22" s="159">
        <v>43.33</v>
      </c>
      <c r="C22" s="160">
        <v>58969</v>
      </c>
      <c r="D22" s="161">
        <v>55.94</v>
      </c>
      <c r="E22" s="160">
        <v>7466927</v>
      </c>
      <c r="F22" s="161">
        <v>60.75</v>
      </c>
      <c r="G22" s="160" t="s">
        <v>311</v>
      </c>
      <c r="H22" s="161" t="s">
        <v>311</v>
      </c>
      <c r="I22" s="162"/>
      <c r="J22" s="44"/>
    </row>
    <row r="23" spans="1:10" x14ac:dyDescent="0.4">
      <c r="A23" s="42" t="s">
        <v>129</v>
      </c>
      <c r="B23" s="159">
        <v>41.67</v>
      </c>
      <c r="C23" s="160">
        <v>133732</v>
      </c>
      <c r="D23" s="161">
        <v>50.78</v>
      </c>
      <c r="E23" s="160">
        <v>4241429</v>
      </c>
      <c r="F23" s="161">
        <v>55.15</v>
      </c>
      <c r="G23" s="160">
        <v>5053482</v>
      </c>
      <c r="H23" s="161">
        <v>43.07</v>
      </c>
      <c r="I23" s="162">
        <v>-0.16</v>
      </c>
      <c r="J23" s="44">
        <v>0.28000000000000003</v>
      </c>
    </row>
    <row r="24" spans="1:10" x14ac:dyDescent="0.4">
      <c r="A24" s="42" t="s">
        <v>130</v>
      </c>
      <c r="B24" s="159">
        <v>40</v>
      </c>
      <c r="C24" s="160">
        <v>15241</v>
      </c>
      <c r="D24" s="161">
        <v>43.79</v>
      </c>
      <c r="E24" s="160">
        <v>475737</v>
      </c>
      <c r="F24" s="161">
        <v>50.92</v>
      </c>
      <c r="G24" s="160">
        <v>634641</v>
      </c>
      <c r="H24" s="161">
        <v>37.06</v>
      </c>
      <c r="I24" s="162">
        <v>-0.25</v>
      </c>
      <c r="J24" s="44">
        <v>0.37</v>
      </c>
    </row>
    <row r="25" spans="1:10" x14ac:dyDescent="0.4">
      <c r="A25" s="43" t="s">
        <v>131</v>
      </c>
      <c r="B25" s="153"/>
      <c r="C25" s="154" t="s">
        <v>311</v>
      </c>
      <c r="D25" s="155" t="s">
        <v>311</v>
      </c>
      <c r="E25" s="154">
        <v>1051</v>
      </c>
      <c r="F25" s="155">
        <v>70.099999999999994</v>
      </c>
      <c r="G25" s="154">
        <v>5022</v>
      </c>
      <c r="H25" s="155">
        <v>62.02</v>
      </c>
      <c r="I25" s="156">
        <v>-0.79</v>
      </c>
      <c r="J25" s="45">
        <v>0.13</v>
      </c>
    </row>
    <row r="26" spans="1:10" x14ac:dyDescent="0.4">
      <c r="A26" s="43" t="s">
        <v>132</v>
      </c>
      <c r="B26" s="153"/>
      <c r="C26" s="154" t="s">
        <v>311</v>
      </c>
      <c r="D26" s="155" t="s">
        <v>311</v>
      </c>
      <c r="E26" s="154">
        <v>207</v>
      </c>
      <c r="F26" s="155">
        <v>60.63</v>
      </c>
      <c r="G26" s="154" t="s">
        <v>311</v>
      </c>
      <c r="H26" s="155" t="s">
        <v>311</v>
      </c>
      <c r="I26" s="156"/>
      <c r="J26" s="45"/>
    </row>
    <row r="27" spans="1:10" ht="19.5" thickBot="1" x14ac:dyDescent="0.45">
      <c r="A27" s="51" t="s">
        <v>133</v>
      </c>
      <c r="B27" s="50"/>
      <c r="C27" s="49" t="s">
        <v>311</v>
      </c>
      <c r="D27" s="41" t="s">
        <v>311</v>
      </c>
      <c r="E27" s="49">
        <v>219385</v>
      </c>
      <c r="F27" s="41">
        <v>63.1</v>
      </c>
      <c r="G27" s="49">
        <v>382770</v>
      </c>
      <c r="H27" s="41">
        <v>50.09</v>
      </c>
      <c r="I27" s="40">
        <v>-0.43</v>
      </c>
      <c r="J27" s="37">
        <v>0.26</v>
      </c>
    </row>
    <row r="28" spans="1:10" x14ac:dyDescent="0.4">
      <c r="A28" s="100" t="s">
        <v>134</v>
      </c>
      <c r="B28" s="101">
        <v>28.7</v>
      </c>
      <c r="C28" s="102">
        <v>78197</v>
      </c>
      <c r="D28" s="103">
        <v>30.96</v>
      </c>
      <c r="E28" s="102">
        <v>3897285</v>
      </c>
      <c r="F28" s="103">
        <v>30.22</v>
      </c>
      <c r="G28" s="102">
        <v>6632739</v>
      </c>
      <c r="H28" s="103">
        <v>21.59</v>
      </c>
      <c r="I28" s="104">
        <v>-0.41</v>
      </c>
      <c r="J28" s="105">
        <v>0.4</v>
      </c>
    </row>
    <row r="29" spans="1:10" x14ac:dyDescent="0.4">
      <c r="A29" s="42" t="s">
        <v>135</v>
      </c>
      <c r="B29" s="159">
        <v>27.7</v>
      </c>
      <c r="C29" s="160">
        <v>67715</v>
      </c>
      <c r="D29" s="161">
        <v>30.21</v>
      </c>
      <c r="E29" s="160">
        <v>2217813</v>
      </c>
      <c r="F29" s="161">
        <v>29.45</v>
      </c>
      <c r="G29" s="160">
        <v>3176435</v>
      </c>
      <c r="H29" s="161">
        <v>21.14</v>
      </c>
      <c r="I29" s="162">
        <v>-0.3</v>
      </c>
      <c r="J29" s="44">
        <v>0.39</v>
      </c>
    </row>
    <row r="30" spans="1:10" x14ac:dyDescent="0.4">
      <c r="A30" s="42" t="s">
        <v>136</v>
      </c>
      <c r="B30" s="159"/>
      <c r="C30" s="160" t="s">
        <v>311</v>
      </c>
      <c r="D30" s="161" t="s">
        <v>311</v>
      </c>
      <c r="E30" s="160">
        <v>119988</v>
      </c>
      <c r="F30" s="161">
        <v>23.86</v>
      </c>
      <c r="G30" s="160">
        <v>330067</v>
      </c>
      <c r="H30" s="161">
        <v>18.5</v>
      </c>
      <c r="I30" s="162">
        <v>-0.64</v>
      </c>
      <c r="J30" s="44">
        <v>0.28999999999999998</v>
      </c>
    </row>
    <row r="31" spans="1:10" x14ac:dyDescent="0.4">
      <c r="A31" s="43" t="s">
        <v>137</v>
      </c>
      <c r="B31" s="153">
        <v>25.51</v>
      </c>
      <c r="C31" s="154">
        <v>35139</v>
      </c>
      <c r="D31" s="155">
        <v>27.93</v>
      </c>
      <c r="E31" s="154">
        <v>1503910</v>
      </c>
      <c r="F31" s="155">
        <v>26.22</v>
      </c>
      <c r="G31" s="154">
        <v>1715567</v>
      </c>
      <c r="H31" s="155">
        <v>19.22</v>
      </c>
      <c r="I31" s="156">
        <v>-0.12</v>
      </c>
      <c r="J31" s="45">
        <v>0.36</v>
      </c>
    </row>
    <row r="32" spans="1:10" x14ac:dyDescent="0.4">
      <c r="A32" s="43" t="s">
        <v>138</v>
      </c>
      <c r="B32" s="153">
        <v>24.63</v>
      </c>
      <c r="C32" s="154">
        <v>95319</v>
      </c>
      <c r="D32" s="155">
        <v>25.69</v>
      </c>
      <c r="E32" s="154">
        <v>3773330</v>
      </c>
      <c r="F32" s="155">
        <v>26.2</v>
      </c>
      <c r="G32" s="154">
        <v>6718884</v>
      </c>
      <c r="H32" s="155">
        <v>18.79</v>
      </c>
      <c r="I32" s="156">
        <v>-0.44</v>
      </c>
      <c r="J32" s="45">
        <v>0.39</v>
      </c>
    </row>
    <row r="33" spans="1:10" x14ac:dyDescent="0.4">
      <c r="A33" s="43" t="s">
        <v>139</v>
      </c>
      <c r="B33" s="153"/>
      <c r="C33" s="154" t="s">
        <v>311</v>
      </c>
      <c r="D33" s="155" t="s">
        <v>311</v>
      </c>
      <c r="E33" s="154">
        <v>635706</v>
      </c>
      <c r="F33" s="155">
        <v>26.07</v>
      </c>
      <c r="G33" s="154">
        <v>2525206</v>
      </c>
      <c r="H33" s="155">
        <v>16.7</v>
      </c>
      <c r="I33" s="156">
        <v>-0.75</v>
      </c>
      <c r="J33" s="45">
        <v>0.56000000000000005</v>
      </c>
    </row>
    <row r="34" spans="1:10" x14ac:dyDescent="0.4">
      <c r="A34" s="42" t="s">
        <v>140</v>
      </c>
      <c r="B34" s="159">
        <v>20.96</v>
      </c>
      <c r="C34" s="160">
        <v>115190</v>
      </c>
      <c r="D34" s="161">
        <v>25.97</v>
      </c>
      <c r="E34" s="160">
        <v>4992268</v>
      </c>
      <c r="F34" s="161">
        <v>23.26</v>
      </c>
      <c r="G34" s="160">
        <v>5753075</v>
      </c>
      <c r="H34" s="161">
        <v>16.03</v>
      </c>
      <c r="I34" s="162">
        <v>-0.13</v>
      </c>
      <c r="J34" s="44">
        <v>0.45</v>
      </c>
    </row>
    <row r="35" spans="1:10" x14ac:dyDescent="0.4">
      <c r="A35" s="42" t="s">
        <v>141</v>
      </c>
      <c r="B35" s="159">
        <v>20.22</v>
      </c>
      <c r="C35" s="160">
        <v>301131</v>
      </c>
      <c r="D35" s="161">
        <v>22.92</v>
      </c>
      <c r="E35" s="160">
        <v>5064702</v>
      </c>
      <c r="F35" s="161">
        <v>22.95</v>
      </c>
      <c r="G35" s="160">
        <v>4538642</v>
      </c>
      <c r="H35" s="161">
        <v>15.51</v>
      </c>
      <c r="I35" s="162">
        <v>0.12</v>
      </c>
      <c r="J35" s="44">
        <v>0.48</v>
      </c>
    </row>
    <row r="36" spans="1:10" x14ac:dyDescent="0.4">
      <c r="A36" s="42" t="s">
        <v>142</v>
      </c>
      <c r="B36" s="159"/>
      <c r="C36" s="160" t="s">
        <v>311</v>
      </c>
      <c r="D36" s="161" t="s">
        <v>311</v>
      </c>
      <c r="E36" s="160">
        <v>891227</v>
      </c>
      <c r="F36" s="161">
        <v>22.2</v>
      </c>
      <c r="G36" s="160">
        <v>24466891</v>
      </c>
      <c r="H36" s="161">
        <v>12.62</v>
      </c>
      <c r="I36" s="162">
        <v>-0.96</v>
      </c>
      <c r="J36" s="44">
        <v>0.76</v>
      </c>
    </row>
    <row r="37" spans="1:10" x14ac:dyDescent="0.4">
      <c r="A37" s="43" t="s">
        <v>143</v>
      </c>
      <c r="B37" s="153">
        <v>33</v>
      </c>
      <c r="C37" s="154">
        <v>29</v>
      </c>
      <c r="D37" s="155">
        <v>33.18</v>
      </c>
      <c r="E37" s="154">
        <v>41861</v>
      </c>
      <c r="F37" s="155">
        <v>36.200000000000003</v>
      </c>
      <c r="G37" s="154">
        <v>56690</v>
      </c>
      <c r="H37" s="155">
        <v>28.28</v>
      </c>
      <c r="I37" s="156">
        <v>-0.26</v>
      </c>
      <c r="J37" s="45">
        <v>0.28000000000000003</v>
      </c>
    </row>
    <row r="38" spans="1:10" x14ac:dyDescent="0.4">
      <c r="A38" s="43" t="s">
        <v>144</v>
      </c>
      <c r="B38" s="153">
        <v>29.25</v>
      </c>
      <c r="C38" s="154">
        <v>13249</v>
      </c>
      <c r="D38" s="155">
        <v>29.68</v>
      </c>
      <c r="E38" s="154">
        <v>345916</v>
      </c>
      <c r="F38" s="155">
        <v>33.159999999999997</v>
      </c>
      <c r="G38" s="154">
        <v>290943</v>
      </c>
      <c r="H38" s="155">
        <v>22.93</v>
      </c>
      <c r="I38" s="156">
        <v>0.19</v>
      </c>
      <c r="J38" s="45">
        <v>0.45</v>
      </c>
    </row>
    <row r="39" spans="1:10" x14ac:dyDescent="0.4">
      <c r="A39" s="42" t="s">
        <v>145</v>
      </c>
      <c r="B39" s="159">
        <v>26.86</v>
      </c>
      <c r="C39" s="160">
        <v>25110</v>
      </c>
      <c r="D39" s="161">
        <v>30.48</v>
      </c>
      <c r="E39" s="160">
        <v>789993</v>
      </c>
      <c r="F39" s="161">
        <v>28.84</v>
      </c>
      <c r="G39" s="160">
        <v>1054665</v>
      </c>
      <c r="H39" s="161">
        <v>22.62</v>
      </c>
      <c r="I39" s="162">
        <v>-0.25</v>
      </c>
      <c r="J39" s="44">
        <v>0.27</v>
      </c>
    </row>
    <row r="40" spans="1:10" x14ac:dyDescent="0.4">
      <c r="A40" s="42" t="s">
        <v>146</v>
      </c>
      <c r="B40" s="159">
        <v>23.81</v>
      </c>
      <c r="C40" s="160">
        <v>80911</v>
      </c>
      <c r="D40" s="161">
        <v>26.14</v>
      </c>
      <c r="E40" s="160">
        <v>6451962</v>
      </c>
      <c r="F40" s="161">
        <v>27.66</v>
      </c>
      <c r="G40" s="160">
        <v>7377846</v>
      </c>
      <c r="H40" s="161">
        <v>19.23</v>
      </c>
      <c r="I40" s="162">
        <v>-0.13</v>
      </c>
      <c r="J40" s="44">
        <v>0.44</v>
      </c>
    </row>
    <row r="41" spans="1:10" x14ac:dyDescent="0.4">
      <c r="A41" s="43" t="s">
        <v>147</v>
      </c>
      <c r="B41" s="153">
        <v>23.27</v>
      </c>
      <c r="C41" s="154">
        <v>105304</v>
      </c>
      <c r="D41" s="155">
        <v>27.01</v>
      </c>
      <c r="E41" s="154">
        <v>3069128</v>
      </c>
      <c r="F41" s="155">
        <v>26.24</v>
      </c>
      <c r="G41" s="154">
        <v>2461298</v>
      </c>
      <c r="H41" s="155">
        <v>19.89</v>
      </c>
      <c r="I41" s="156">
        <v>0.25</v>
      </c>
      <c r="J41" s="45">
        <v>0.32</v>
      </c>
    </row>
    <row r="42" spans="1:10" x14ac:dyDescent="0.4">
      <c r="A42" s="43" t="s">
        <v>148</v>
      </c>
      <c r="B42" s="153">
        <v>20.59</v>
      </c>
      <c r="C42" s="154">
        <v>50758</v>
      </c>
      <c r="D42" s="155">
        <v>24.33</v>
      </c>
      <c r="E42" s="154">
        <v>2995295</v>
      </c>
      <c r="F42" s="155">
        <v>24.38</v>
      </c>
      <c r="G42" s="154">
        <v>3232244</v>
      </c>
      <c r="H42" s="155">
        <v>17.18</v>
      </c>
      <c r="I42" s="156">
        <v>-7.0000000000000007E-2</v>
      </c>
      <c r="J42" s="45">
        <v>0.42</v>
      </c>
    </row>
    <row r="43" spans="1:10" ht="19.5" thickBot="1" x14ac:dyDescent="0.45">
      <c r="A43" s="51" t="s">
        <v>149</v>
      </c>
      <c r="B43" s="50"/>
      <c r="C43" s="49" t="s">
        <v>311</v>
      </c>
      <c r="D43" s="41" t="s">
        <v>311</v>
      </c>
      <c r="E43" s="49">
        <v>25226</v>
      </c>
      <c r="F43" s="41">
        <v>27.54</v>
      </c>
      <c r="G43" s="49">
        <v>76409</v>
      </c>
      <c r="H43" s="41">
        <v>20.45</v>
      </c>
      <c r="I43" s="40">
        <v>-0.67</v>
      </c>
      <c r="J43" s="37">
        <v>0.35</v>
      </c>
    </row>
    <row r="44" spans="1:10" x14ac:dyDescent="0.4">
      <c r="A44" s="100" t="s">
        <v>150</v>
      </c>
      <c r="B44" s="101">
        <v>304</v>
      </c>
      <c r="C44" s="102">
        <v>4937</v>
      </c>
      <c r="D44" s="103">
        <v>438.91</v>
      </c>
      <c r="E44" s="102">
        <v>271060</v>
      </c>
      <c r="F44" s="103">
        <v>573.32000000000005</v>
      </c>
      <c r="G44" s="102">
        <v>444535</v>
      </c>
      <c r="H44" s="103">
        <v>536.45000000000005</v>
      </c>
      <c r="I44" s="104">
        <v>-0.39</v>
      </c>
      <c r="J44" s="105">
        <v>7.0000000000000007E-2</v>
      </c>
    </row>
    <row r="45" spans="1:10" x14ac:dyDescent="0.4">
      <c r="A45" s="42" t="s">
        <v>151</v>
      </c>
      <c r="B45" s="159">
        <v>299</v>
      </c>
      <c r="C45" s="160">
        <v>7261</v>
      </c>
      <c r="D45" s="161">
        <v>408.22</v>
      </c>
      <c r="E45" s="160">
        <v>365236</v>
      </c>
      <c r="F45" s="161">
        <v>535.47</v>
      </c>
      <c r="G45" s="160">
        <v>593820</v>
      </c>
      <c r="H45" s="161">
        <v>500.38</v>
      </c>
      <c r="I45" s="162">
        <v>-0.38</v>
      </c>
      <c r="J45" s="44">
        <v>7.0000000000000007E-2</v>
      </c>
    </row>
    <row r="46" spans="1:10" x14ac:dyDescent="0.4">
      <c r="A46" s="42" t="s">
        <v>152</v>
      </c>
      <c r="B46" s="159">
        <v>254</v>
      </c>
      <c r="C46" s="160">
        <v>1611</v>
      </c>
      <c r="D46" s="161">
        <v>316.7</v>
      </c>
      <c r="E46" s="160">
        <v>99669</v>
      </c>
      <c r="F46" s="161">
        <v>389.01</v>
      </c>
      <c r="G46" s="160">
        <v>95647</v>
      </c>
      <c r="H46" s="161">
        <v>361.16</v>
      </c>
      <c r="I46" s="162">
        <v>0.04</v>
      </c>
      <c r="J46" s="44">
        <v>0.08</v>
      </c>
    </row>
    <row r="47" spans="1:10" x14ac:dyDescent="0.4">
      <c r="A47" s="43" t="s">
        <v>153</v>
      </c>
      <c r="B47" s="153">
        <v>92</v>
      </c>
      <c r="C47" s="154">
        <v>18465</v>
      </c>
      <c r="D47" s="155">
        <v>114.68</v>
      </c>
      <c r="E47" s="154">
        <v>796797</v>
      </c>
      <c r="F47" s="155">
        <v>122.55</v>
      </c>
      <c r="G47" s="154">
        <v>900882</v>
      </c>
      <c r="H47" s="155">
        <v>116</v>
      </c>
      <c r="I47" s="156">
        <v>-0.12</v>
      </c>
      <c r="J47" s="45">
        <v>0.06</v>
      </c>
    </row>
    <row r="48" spans="1:10" x14ac:dyDescent="0.4">
      <c r="A48" s="43" t="s">
        <v>154</v>
      </c>
      <c r="B48" s="153"/>
      <c r="C48" s="154" t="s">
        <v>311</v>
      </c>
      <c r="D48" s="155" t="s">
        <v>311</v>
      </c>
      <c r="E48" s="154">
        <v>853</v>
      </c>
      <c r="F48" s="155">
        <v>0.53</v>
      </c>
      <c r="G48" s="154">
        <v>1484</v>
      </c>
      <c r="H48" s="155" t="s">
        <v>344</v>
      </c>
      <c r="I48" s="156">
        <v>-0.43</v>
      </c>
      <c r="J48" s="45"/>
    </row>
    <row r="49" spans="1:10" x14ac:dyDescent="0.4">
      <c r="A49" s="43" t="s">
        <v>155</v>
      </c>
      <c r="B49" s="153"/>
      <c r="C49" s="154" t="s">
        <v>311</v>
      </c>
      <c r="D49" s="155" t="s">
        <v>311</v>
      </c>
      <c r="E49" s="154">
        <v>2723</v>
      </c>
      <c r="F49" s="155">
        <v>30.95</v>
      </c>
      <c r="G49" s="154">
        <v>4411</v>
      </c>
      <c r="H49" s="155">
        <v>24.15</v>
      </c>
      <c r="I49" s="156">
        <v>-0.38</v>
      </c>
      <c r="J49" s="45">
        <v>0.28000000000000003</v>
      </c>
    </row>
    <row r="50" spans="1:10" x14ac:dyDescent="0.4">
      <c r="A50" s="43" t="s">
        <v>156</v>
      </c>
      <c r="B50" s="153">
        <v>28</v>
      </c>
      <c r="C50" s="154">
        <v>158</v>
      </c>
      <c r="D50" s="155">
        <v>78.73</v>
      </c>
      <c r="E50" s="154">
        <v>5398</v>
      </c>
      <c r="F50" s="155">
        <v>38.450000000000003</v>
      </c>
      <c r="G50" s="154">
        <v>7040</v>
      </c>
      <c r="H50" s="155">
        <v>34.270000000000003</v>
      </c>
      <c r="I50" s="156">
        <v>-0.23</v>
      </c>
      <c r="J50" s="45">
        <v>0.12</v>
      </c>
    </row>
    <row r="51" spans="1:10" x14ac:dyDescent="0.4">
      <c r="A51" s="43" t="s">
        <v>157</v>
      </c>
      <c r="B51" s="153">
        <v>45</v>
      </c>
      <c r="C51" s="154">
        <v>234</v>
      </c>
      <c r="D51" s="155">
        <v>45</v>
      </c>
      <c r="E51" s="154">
        <v>3492</v>
      </c>
      <c r="F51" s="155">
        <v>49.91</v>
      </c>
      <c r="G51" s="154">
        <v>1670</v>
      </c>
      <c r="H51" s="155">
        <v>48.58</v>
      </c>
      <c r="I51" s="156">
        <v>1.0900000000000001</v>
      </c>
      <c r="J51" s="45">
        <v>0.03</v>
      </c>
    </row>
    <row r="52" spans="1:10" x14ac:dyDescent="0.4">
      <c r="A52" s="43" t="s">
        <v>158</v>
      </c>
      <c r="B52" s="153">
        <v>65</v>
      </c>
      <c r="C52" s="154">
        <v>317</v>
      </c>
      <c r="D52" s="155">
        <v>65</v>
      </c>
      <c r="E52" s="154">
        <v>26873</v>
      </c>
      <c r="F52" s="155">
        <v>78.06</v>
      </c>
      <c r="G52" s="154">
        <v>30623</v>
      </c>
      <c r="H52" s="155">
        <v>84.36</v>
      </c>
      <c r="I52" s="156">
        <v>-0.12</v>
      </c>
      <c r="J52" s="45">
        <v>-7.0000000000000007E-2</v>
      </c>
    </row>
    <row r="53" spans="1:10" x14ac:dyDescent="0.4">
      <c r="A53" s="43" t="s">
        <v>159</v>
      </c>
      <c r="B53" s="153">
        <v>65</v>
      </c>
      <c r="C53" s="154">
        <v>2882</v>
      </c>
      <c r="D53" s="155">
        <v>130.05000000000001</v>
      </c>
      <c r="E53" s="154">
        <v>106776</v>
      </c>
      <c r="F53" s="155">
        <v>122.63</v>
      </c>
      <c r="G53" s="154">
        <v>140550</v>
      </c>
      <c r="H53" s="155">
        <v>105.76</v>
      </c>
      <c r="I53" s="156">
        <v>-0.24</v>
      </c>
      <c r="J53" s="45">
        <v>0.16</v>
      </c>
    </row>
    <row r="54" spans="1:10" x14ac:dyDescent="0.4">
      <c r="A54" s="42" t="s">
        <v>160</v>
      </c>
      <c r="B54" s="159">
        <v>63.36</v>
      </c>
      <c r="C54" s="160">
        <v>290</v>
      </c>
      <c r="D54" s="161">
        <v>64.37</v>
      </c>
      <c r="E54" s="160">
        <v>2079</v>
      </c>
      <c r="F54" s="161">
        <v>64.459999999999994</v>
      </c>
      <c r="G54" s="160">
        <v>1281</v>
      </c>
      <c r="H54" s="161">
        <v>48.83</v>
      </c>
      <c r="I54" s="162">
        <v>0.62</v>
      </c>
      <c r="J54" s="44">
        <v>0.32</v>
      </c>
    </row>
    <row r="55" spans="1:10" x14ac:dyDescent="0.4">
      <c r="A55" s="42" t="s">
        <v>161</v>
      </c>
      <c r="B55" s="159"/>
      <c r="C55" s="160" t="s">
        <v>311</v>
      </c>
      <c r="D55" s="161" t="s">
        <v>311</v>
      </c>
      <c r="E55" s="160">
        <v>643</v>
      </c>
      <c r="F55" s="161">
        <v>60.87</v>
      </c>
      <c r="G55" s="160">
        <v>1059</v>
      </c>
      <c r="H55" s="161">
        <v>47.93</v>
      </c>
      <c r="I55" s="162">
        <v>-0.39</v>
      </c>
      <c r="J55" s="44">
        <v>0.27</v>
      </c>
    </row>
    <row r="56" spans="1:10" x14ac:dyDescent="0.4">
      <c r="A56" s="42" t="s">
        <v>162</v>
      </c>
      <c r="B56" s="159"/>
      <c r="C56" s="160" t="s">
        <v>311</v>
      </c>
      <c r="D56" s="161" t="s">
        <v>311</v>
      </c>
      <c r="E56" s="160" t="s">
        <v>311</v>
      </c>
      <c r="F56" s="161" t="s">
        <v>311</v>
      </c>
      <c r="G56" s="160">
        <v>1</v>
      </c>
      <c r="H56" s="161">
        <v>75</v>
      </c>
      <c r="I56" s="162"/>
      <c r="J56" s="44"/>
    </row>
    <row r="57" spans="1:10" x14ac:dyDescent="0.4">
      <c r="A57" s="43" t="s">
        <v>163</v>
      </c>
      <c r="B57" s="153"/>
      <c r="C57" s="154" t="s">
        <v>311</v>
      </c>
      <c r="D57" s="155" t="s">
        <v>311</v>
      </c>
      <c r="E57" s="154">
        <v>61897</v>
      </c>
      <c r="F57" s="155">
        <v>61.89</v>
      </c>
      <c r="G57" s="154">
        <v>124922</v>
      </c>
      <c r="H57" s="155">
        <v>57.51</v>
      </c>
      <c r="I57" s="156">
        <v>-0.5</v>
      </c>
      <c r="J57" s="45">
        <v>0.08</v>
      </c>
    </row>
    <row r="58" spans="1:10" x14ac:dyDescent="0.4">
      <c r="A58" s="43" t="s">
        <v>164</v>
      </c>
      <c r="B58" s="153">
        <v>52.64</v>
      </c>
      <c r="C58" s="154">
        <v>22</v>
      </c>
      <c r="D58" s="155">
        <v>52.96</v>
      </c>
      <c r="E58" s="154">
        <v>72226</v>
      </c>
      <c r="F58" s="155">
        <v>64.260000000000005</v>
      </c>
      <c r="G58" s="154">
        <v>93242</v>
      </c>
      <c r="H58" s="155">
        <v>56.02</v>
      </c>
      <c r="I58" s="156">
        <v>-0.23</v>
      </c>
      <c r="J58" s="45">
        <v>0.15</v>
      </c>
    </row>
    <row r="59" spans="1:10" ht="19.5" thickBot="1" x14ac:dyDescent="0.45">
      <c r="A59" s="51" t="s">
        <v>165</v>
      </c>
      <c r="B59" s="50"/>
      <c r="C59" s="49" t="s">
        <v>311</v>
      </c>
      <c r="D59" s="41" t="s">
        <v>311</v>
      </c>
      <c r="E59" s="49">
        <v>15874</v>
      </c>
      <c r="F59" s="41">
        <v>66.69</v>
      </c>
      <c r="G59" s="49">
        <v>10002</v>
      </c>
      <c r="H59" s="41">
        <v>65.290000000000006</v>
      </c>
      <c r="I59" s="40">
        <v>0.59</v>
      </c>
      <c r="J59" s="37">
        <v>0.02</v>
      </c>
    </row>
    <row r="60" spans="1:10" x14ac:dyDescent="0.4">
      <c r="A60" s="100" t="s">
        <v>166</v>
      </c>
      <c r="B60" s="101">
        <v>48</v>
      </c>
      <c r="C60" s="102">
        <v>2007</v>
      </c>
      <c r="D60" s="103">
        <v>55.67</v>
      </c>
      <c r="E60" s="102">
        <v>2639252</v>
      </c>
      <c r="F60" s="103">
        <v>61.79</v>
      </c>
      <c r="G60" s="102">
        <v>2230131</v>
      </c>
      <c r="H60" s="103">
        <v>59.07</v>
      </c>
      <c r="I60" s="104">
        <v>0.18</v>
      </c>
      <c r="J60" s="105">
        <v>0.05</v>
      </c>
    </row>
    <row r="61" spans="1:10" x14ac:dyDescent="0.4">
      <c r="A61" s="42" t="s">
        <v>167</v>
      </c>
      <c r="B61" s="159">
        <v>47</v>
      </c>
      <c r="C61" s="160">
        <v>964</v>
      </c>
      <c r="D61" s="161">
        <v>54.47</v>
      </c>
      <c r="E61" s="160">
        <v>2388738</v>
      </c>
      <c r="F61" s="161">
        <v>61.6</v>
      </c>
      <c r="G61" s="160">
        <v>2393861</v>
      </c>
      <c r="H61" s="161">
        <v>59.58</v>
      </c>
      <c r="I61" s="162">
        <v>0</v>
      </c>
      <c r="J61" s="44">
        <v>0.03</v>
      </c>
    </row>
    <row r="62" spans="1:10" x14ac:dyDescent="0.4">
      <c r="A62" s="42" t="s">
        <v>168</v>
      </c>
      <c r="B62" s="159"/>
      <c r="C62" s="160" t="s">
        <v>311</v>
      </c>
      <c r="D62" s="161" t="s">
        <v>311</v>
      </c>
      <c r="E62" s="160">
        <v>223505</v>
      </c>
      <c r="F62" s="161">
        <v>60.86</v>
      </c>
      <c r="G62" s="160">
        <v>268381</v>
      </c>
      <c r="H62" s="161">
        <v>60.04</v>
      </c>
      <c r="I62" s="162">
        <v>-0.17</v>
      </c>
      <c r="J62" s="44">
        <v>0.01</v>
      </c>
    </row>
    <row r="63" spans="1:10" x14ac:dyDescent="0.4">
      <c r="A63" s="43" t="s">
        <v>169</v>
      </c>
      <c r="B63" s="153">
        <v>12</v>
      </c>
      <c r="C63" s="154">
        <v>20471</v>
      </c>
      <c r="D63" s="155">
        <v>29.23</v>
      </c>
      <c r="E63" s="154">
        <v>368672</v>
      </c>
      <c r="F63" s="155">
        <v>20.170000000000002</v>
      </c>
      <c r="G63" s="154">
        <v>269734</v>
      </c>
      <c r="H63" s="155">
        <v>13.11</v>
      </c>
      <c r="I63" s="156">
        <v>0.37</v>
      </c>
      <c r="J63" s="45">
        <v>0.54</v>
      </c>
    </row>
    <row r="64" spans="1:10" x14ac:dyDescent="0.4">
      <c r="A64" s="43" t="s">
        <v>170</v>
      </c>
      <c r="B64" s="153">
        <v>12</v>
      </c>
      <c r="C64" s="154">
        <v>12249</v>
      </c>
      <c r="D64" s="155">
        <v>28.17</v>
      </c>
      <c r="E64" s="154">
        <v>242169</v>
      </c>
      <c r="F64" s="155">
        <v>19.97</v>
      </c>
      <c r="G64" s="154">
        <v>182923</v>
      </c>
      <c r="H64" s="155">
        <v>15.17</v>
      </c>
      <c r="I64" s="156">
        <v>0.32</v>
      </c>
      <c r="J64" s="45">
        <v>0.32</v>
      </c>
    </row>
    <row r="65" spans="1:10" x14ac:dyDescent="0.4">
      <c r="A65" s="43" t="s">
        <v>171</v>
      </c>
      <c r="B65" s="153">
        <v>4</v>
      </c>
      <c r="C65" s="154">
        <v>1480</v>
      </c>
      <c r="D65" s="155">
        <v>32.17</v>
      </c>
      <c r="E65" s="154">
        <v>6384</v>
      </c>
      <c r="F65" s="155">
        <v>17.600000000000001</v>
      </c>
      <c r="G65" s="154">
        <v>3347</v>
      </c>
      <c r="H65" s="155">
        <v>7.05</v>
      </c>
      <c r="I65" s="156">
        <v>0.91</v>
      </c>
      <c r="J65" s="45">
        <v>1.5</v>
      </c>
    </row>
    <row r="66" spans="1:10" x14ac:dyDescent="0.4">
      <c r="A66" s="42" t="s">
        <v>172</v>
      </c>
      <c r="B66" s="159">
        <v>10.28</v>
      </c>
      <c r="C66" s="160">
        <v>15577</v>
      </c>
      <c r="D66" s="161">
        <v>23.71</v>
      </c>
      <c r="E66" s="160">
        <v>88679</v>
      </c>
      <c r="F66" s="161">
        <v>15.32</v>
      </c>
      <c r="G66" s="160">
        <v>59250</v>
      </c>
      <c r="H66" s="161">
        <v>11.37</v>
      </c>
      <c r="I66" s="162">
        <v>0.5</v>
      </c>
      <c r="J66" s="44">
        <v>0.35</v>
      </c>
    </row>
    <row r="67" spans="1:10" x14ac:dyDescent="0.4">
      <c r="A67" s="42" t="s">
        <v>173</v>
      </c>
      <c r="B67" s="159">
        <v>10.28</v>
      </c>
      <c r="C67" s="160">
        <v>7104</v>
      </c>
      <c r="D67" s="161">
        <v>16.91</v>
      </c>
      <c r="E67" s="160">
        <v>100450</v>
      </c>
      <c r="F67" s="161">
        <v>12.7</v>
      </c>
      <c r="G67" s="160">
        <v>120701</v>
      </c>
      <c r="H67" s="161">
        <v>12.32</v>
      </c>
      <c r="I67" s="162">
        <v>-0.17</v>
      </c>
      <c r="J67" s="44">
        <v>0.03</v>
      </c>
    </row>
    <row r="68" spans="1:10" x14ac:dyDescent="0.4">
      <c r="A68" s="42" t="s">
        <v>174</v>
      </c>
      <c r="B68" s="159">
        <v>3.43</v>
      </c>
      <c r="C68" s="160">
        <v>986</v>
      </c>
      <c r="D68" s="161">
        <v>21.11</v>
      </c>
      <c r="E68" s="160">
        <v>25566</v>
      </c>
      <c r="F68" s="161">
        <v>7.23</v>
      </c>
      <c r="G68" s="160">
        <v>57785</v>
      </c>
      <c r="H68" s="161">
        <v>6.96</v>
      </c>
      <c r="I68" s="162">
        <v>-0.56000000000000005</v>
      </c>
      <c r="J68" s="44">
        <v>0.04</v>
      </c>
    </row>
    <row r="69" spans="1:10" x14ac:dyDescent="0.4">
      <c r="A69" s="43" t="s">
        <v>175</v>
      </c>
      <c r="B69" s="153">
        <v>8.58</v>
      </c>
      <c r="C69" s="154">
        <v>12774</v>
      </c>
      <c r="D69" s="155">
        <v>16.14</v>
      </c>
      <c r="E69" s="154">
        <v>736149</v>
      </c>
      <c r="F69" s="155">
        <v>14.36</v>
      </c>
      <c r="G69" s="154">
        <v>389431</v>
      </c>
      <c r="H69" s="155">
        <v>10.43</v>
      </c>
      <c r="I69" s="156">
        <v>0.89</v>
      </c>
      <c r="J69" s="45">
        <v>0.38</v>
      </c>
    </row>
    <row r="70" spans="1:10" x14ac:dyDescent="0.4">
      <c r="A70" s="43" t="s">
        <v>176</v>
      </c>
      <c r="B70" s="153">
        <v>8.58</v>
      </c>
      <c r="C70" s="154">
        <v>33774</v>
      </c>
      <c r="D70" s="155">
        <v>11.5</v>
      </c>
      <c r="E70" s="154">
        <v>838909</v>
      </c>
      <c r="F70" s="155">
        <v>10.63</v>
      </c>
      <c r="G70" s="154">
        <v>754416</v>
      </c>
      <c r="H70" s="155">
        <v>8.89</v>
      </c>
      <c r="I70" s="156">
        <v>0.11</v>
      </c>
      <c r="J70" s="45">
        <v>0.2</v>
      </c>
    </row>
    <row r="71" spans="1:10" ht="19.5" thickBot="1" x14ac:dyDescent="0.45">
      <c r="A71" s="51" t="s">
        <v>177</v>
      </c>
      <c r="B71" s="50">
        <v>2.86</v>
      </c>
      <c r="C71" s="49">
        <v>11917</v>
      </c>
      <c r="D71" s="41">
        <v>6.23</v>
      </c>
      <c r="E71" s="49">
        <v>218012</v>
      </c>
      <c r="F71" s="41">
        <v>7.1</v>
      </c>
      <c r="G71" s="49">
        <v>203448</v>
      </c>
      <c r="H71" s="41">
        <v>5.17</v>
      </c>
      <c r="I71" s="40">
        <v>7.0000000000000007E-2</v>
      </c>
      <c r="J71" s="37">
        <v>0.37</v>
      </c>
    </row>
    <row r="72" spans="1:10" x14ac:dyDescent="0.4">
      <c r="A72" s="114" t="s">
        <v>178</v>
      </c>
      <c r="B72" s="115">
        <v>30</v>
      </c>
      <c r="C72" s="116">
        <v>6547</v>
      </c>
      <c r="D72" s="117">
        <v>39.229999999999997</v>
      </c>
      <c r="E72" s="116">
        <v>417673</v>
      </c>
      <c r="F72" s="117">
        <v>39.42</v>
      </c>
      <c r="G72" s="116">
        <v>524079</v>
      </c>
      <c r="H72" s="117">
        <v>31.51</v>
      </c>
      <c r="I72" s="118">
        <v>-0.2</v>
      </c>
      <c r="J72" s="119">
        <v>0.25</v>
      </c>
    </row>
    <row r="73" spans="1:10" x14ac:dyDescent="0.4">
      <c r="A73" s="120" t="s">
        <v>179</v>
      </c>
      <c r="B73" s="121">
        <v>24</v>
      </c>
      <c r="C73" s="108">
        <v>932</v>
      </c>
      <c r="D73" s="109">
        <v>36.35</v>
      </c>
      <c r="E73" s="108">
        <v>62348</v>
      </c>
      <c r="F73" s="109">
        <v>33.01</v>
      </c>
      <c r="G73" s="108">
        <v>75676</v>
      </c>
      <c r="H73" s="109">
        <v>28.87</v>
      </c>
      <c r="I73" s="110">
        <v>-0.18</v>
      </c>
      <c r="J73" s="122">
        <v>0.14000000000000001</v>
      </c>
    </row>
    <row r="74" spans="1:10" x14ac:dyDescent="0.4">
      <c r="A74" s="120" t="s">
        <v>180</v>
      </c>
      <c r="B74" s="121">
        <v>10</v>
      </c>
      <c r="C74" s="108">
        <v>3</v>
      </c>
      <c r="D74" s="109">
        <v>32.17</v>
      </c>
      <c r="E74" s="108">
        <v>557</v>
      </c>
      <c r="F74" s="109">
        <v>12.19</v>
      </c>
      <c r="G74" s="108">
        <v>514</v>
      </c>
      <c r="H74" s="109">
        <v>14.75</v>
      </c>
      <c r="I74" s="110">
        <v>0.08</v>
      </c>
      <c r="J74" s="122">
        <v>-0.17</v>
      </c>
    </row>
    <row r="75" spans="1:10" x14ac:dyDescent="0.4">
      <c r="A75" s="123" t="s">
        <v>181</v>
      </c>
      <c r="B75" s="124">
        <v>19</v>
      </c>
      <c r="C75" s="111">
        <v>24750</v>
      </c>
      <c r="D75" s="112">
        <v>26.65</v>
      </c>
      <c r="E75" s="111">
        <v>1258547</v>
      </c>
      <c r="F75" s="112">
        <v>30.54</v>
      </c>
      <c r="G75" s="111">
        <v>1740669</v>
      </c>
      <c r="H75" s="112">
        <v>19.850000000000001</v>
      </c>
      <c r="I75" s="113">
        <v>-0.28000000000000003</v>
      </c>
      <c r="J75" s="125">
        <v>0.54</v>
      </c>
    </row>
    <row r="76" spans="1:10" x14ac:dyDescent="0.4">
      <c r="A76" s="123" t="s">
        <v>182</v>
      </c>
      <c r="B76" s="124">
        <v>12</v>
      </c>
      <c r="C76" s="111">
        <v>2007</v>
      </c>
      <c r="D76" s="112">
        <v>27.97</v>
      </c>
      <c r="E76" s="111">
        <v>28326</v>
      </c>
      <c r="F76" s="112">
        <v>15.8</v>
      </c>
      <c r="G76" s="111">
        <v>40343</v>
      </c>
      <c r="H76" s="112">
        <v>11.98</v>
      </c>
      <c r="I76" s="113">
        <v>-0.3</v>
      </c>
      <c r="J76" s="125">
        <v>0.32</v>
      </c>
    </row>
    <row r="77" spans="1:10" x14ac:dyDescent="0.4">
      <c r="A77" s="123" t="s">
        <v>183</v>
      </c>
      <c r="B77" s="124" t="s">
        <v>184</v>
      </c>
      <c r="C77" s="111">
        <v>20</v>
      </c>
      <c r="D77" s="112">
        <v>18.57</v>
      </c>
      <c r="E77" s="111">
        <v>799</v>
      </c>
      <c r="F77" s="112">
        <v>7.87</v>
      </c>
      <c r="G77" s="111">
        <v>815</v>
      </c>
      <c r="H77" s="112">
        <v>14.15</v>
      </c>
      <c r="I77" s="113">
        <v>-0.02</v>
      </c>
      <c r="J77" s="125">
        <v>-0.44</v>
      </c>
    </row>
    <row r="78" spans="1:10" x14ac:dyDescent="0.4">
      <c r="A78" s="120" t="s">
        <v>185</v>
      </c>
      <c r="B78" s="121"/>
      <c r="C78" s="108" t="s">
        <v>311</v>
      </c>
      <c r="D78" s="109" t="s">
        <v>311</v>
      </c>
      <c r="E78" s="108">
        <v>535749</v>
      </c>
      <c r="F78" s="109">
        <v>83.18</v>
      </c>
      <c r="G78" s="108">
        <v>385827</v>
      </c>
      <c r="H78" s="109">
        <v>70.27</v>
      </c>
      <c r="I78" s="110">
        <v>0.39</v>
      </c>
      <c r="J78" s="122">
        <v>0.18</v>
      </c>
    </row>
    <row r="79" spans="1:10" x14ac:dyDescent="0.4">
      <c r="A79" s="120" t="s">
        <v>186</v>
      </c>
      <c r="B79" s="121"/>
      <c r="C79" s="108" t="s">
        <v>311</v>
      </c>
      <c r="D79" s="109" t="s">
        <v>311</v>
      </c>
      <c r="E79" s="108">
        <v>495190</v>
      </c>
      <c r="F79" s="109">
        <v>19.46</v>
      </c>
      <c r="G79" s="108">
        <v>200260</v>
      </c>
      <c r="H79" s="109">
        <v>15</v>
      </c>
      <c r="I79" s="110">
        <v>1.47</v>
      </c>
      <c r="J79" s="122">
        <v>0.3</v>
      </c>
    </row>
    <row r="80" spans="1:10" x14ac:dyDescent="0.4">
      <c r="A80" s="123" t="s">
        <v>187</v>
      </c>
      <c r="B80" s="124">
        <v>17</v>
      </c>
      <c r="C80" s="111">
        <v>728</v>
      </c>
      <c r="D80" s="112">
        <v>19.22</v>
      </c>
      <c r="E80" s="111">
        <v>30831</v>
      </c>
      <c r="F80" s="112">
        <v>17.53</v>
      </c>
      <c r="G80" s="111">
        <v>37360</v>
      </c>
      <c r="H80" s="112">
        <v>22.5</v>
      </c>
      <c r="I80" s="113">
        <v>-0.17</v>
      </c>
      <c r="J80" s="125">
        <v>-0.22</v>
      </c>
    </row>
    <row r="81" spans="1:10" x14ac:dyDescent="0.4">
      <c r="A81" s="123" t="s">
        <v>188</v>
      </c>
      <c r="B81" s="124">
        <v>15</v>
      </c>
      <c r="C81" s="111">
        <v>587</v>
      </c>
      <c r="D81" s="112">
        <v>20.87</v>
      </c>
      <c r="E81" s="111">
        <v>12106</v>
      </c>
      <c r="F81" s="112">
        <v>15.7</v>
      </c>
      <c r="G81" s="111">
        <v>15858</v>
      </c>
      <c r="H81" s="112">
        <v>23.1</v>
      </c>
      <c r="I81" s="113">
        <v>-0.24</v>
      </c>
      <c r="J81" s="125">
        <v>-0.32</v>
      </c>
    </row>
    <row r="82" spans="1:10" ht="19.5" thickBot="1" x14ac:dyDescent="0.45">
      <c r="A82" s="126" t="s">
        <v>189</v>
      </c>
      <c r="B82" s="127">
        <v>12</v>
      </c>
      <c r="C82" s="128">
        <v>1564</v>
      </c>
      <c r="D82" s="129">
        <v>12.25</v>
      </c>
      <c r="E82" s="128">
        <v>70251</v>
      </c>
      <c r="F82" s="129">
        <v>13.17</v>
      </c>
      <c r="G82" s="128">
        <v>101670</v>
      </c>
      <c r="H82" s="129">
        <v>13.06</v>
      </c>
      <c r="I82" s="130">
        <v>-0.31</v>
      </c>
      <c r="J82" s="131">
        <v>0.01</v>
      </c>
    </row>
    <row r="83" spans="1:10" x14ac:dyDescent="0.4">
      <c r="A83" s="100" t="s">
        <v>190</v>
      </c>
      <c r="B83" s="101">
        <v>57</v>
      </c>
      <c r="C83" s="102">
        <v>776</v>
      </c>
      <c r="D83" s="103">
        <v>87.99</v>
      </c>
      <c r="E83" s="102">
        <v>11014</v>
      </c>
      <c r="F83" s="103">
        <v>92.62</v>
      </c>
      <c r="G83" s="102">
        <v>16253</v>
      </c>
      <c r="H83" s="103">
        <v>83.9</v>
      </c>
      <c r="I83" s="104">
        <v>-0.32</v>
      </c>
      <c r="J83" s="105">
        <v>0.1</v>
      </c>
    </row>
    <row r="84" spans="1:10" x14ac:dyDescent="0.4">
      <c r="A84" s="42" t="s">
        <v>191</v>
      </c>
      <c r="B84" s="159">
        <v>67</v>
      </c>
      <c r="C84" s="160">
        <v>364</v>
      </c>
      <c r="D84" s="161">
        <v>92.33</v>
      </c>
      <c r="E84" s="160">
        <v>9485</v>
      </c>
      <c r="F84" s="161">
        <v>108.19</v>
      </c>
      <c r="G84" s="160">
        <v>15252</v>
      </c>
      <c r="H84" s="161">
        <v>100.06</v>
      </c>
      <c r="I84" s="162">
        <v>-0.38</v>
      </c>
      <c r="J84" s="44">
        <v>0.08</v>
      </c>
    </row>
    <row r="85" spans="1:10" x14ac:dyDescent="0.4">
      <c r="A85" s="42" t="s">
        <v>192</v>
      </c>
      <c r="B85" s="159">
        <v>77</v>
      </c>
      <c r="C85" s="160">
        <v>2108</v>
      </c>
      <c r="D85" s="161">
        <v>102.99</v>
      </c>
      <c r="E85" s="160">
        <v>36162</v>
      </c>
      <c r="F85" s="161">
        <v>118.45</v>
      </c>
      <c r="G85" s="160">
        <v>40540</v>
      </c>
      <c r="H85" s="161">
        <v>109</v>
      </c>
      <c r="I85" s="162">
        <v>-0.11</v>
      </c>
      <c r="J85" s="44">
        <v>0.09</v>
      </c>
    </row>
    <row r="86" spans="1:10" x14ac:dyDescent="0.4">
      <c r="A86" s="42" t="s">
        <v>193</v>
      </c>
      <c r="B86" s="159">
        <v>82</v>
      </c>
      <c r="C86" s="160">
        <v>7776</v>
      </c>
      <c r="D86" s="161">
        <v>107.58</v>
      </c>
      <c r="E86" s="160">
        <v>131276</v>
      </c>
      <c r="F86" s="161">
        <v>115.43</v>
      </c>
      <c r="G86" s="160">
        <v>177755</v>
      </c>
      <c r="H86" s="161">
        <v>108.58</v>
      </c>
      <c r="I86" s="162">
        <v>-0.26</v>
      </c>
      <c r="J86" s="44">
        <v>0.06</v>
      </c>
    </row>
    <row r="87" spans="1:10" x14ac:dyDescent="0.4">
      <c r="A87" s="43" t="s">
        <v>194</v>
      </c>
      <c r="B87" s="153">
        <v>46</v>
      </c>
      <c r="C87" s="154">
        <v>1173</v>
      </c>
      <c r="D87" s="155">
        <v>82.4</v>
      </c>
      <c r="E87" s="154">
        <v>22889</v>
      </c>
      <c r="F87" s="155">
        <v>96.26</v>
      </c>
      <c r="G87" s="154">
        <v>22813</v>
      </c>
      <c r="H87" s="155">
        <v>73.94</v>
      </c>
      <c r="I87" s="156">
        <v>0</v>
      </c>
      <c r="J87" s="45">
        <v>0.3</v>
      </c>
    </row>
    <row r="88" spans="1:10" x14ac:dyDescent="0.4">
      <c r="A88" s="43" t="s">
        <v>195</v>
      </c>
      <c r="B88" s="153">
        <v>56</v>
      </c>
      <c r="C88" s="154">
        <v>2466</v>
      </c>
      <c r="D88" s="155">
        <v>96.33</v>
      </c>
      <c r="E88" s="154">
        <v>34068</v>
      </c>
      <c r="F88" s="155">
        <v>105.86</v>
      </c>
      <c r="G88" s="154">
        <v>31356</v>
      </c>
      <c r="H88" s="155">
        <v>93.63</v>
      </c>
      <c r="I88" s="156">
        <v>0.09</v>
      </c>
      <c r="J88" s="45">
        <v>0.13</v>
      </c>
    </row>
    <row r="89" spans="1:10" x14ac:dyDescent="0.4">
      <c r="A89" s="43" t="s">
        <v>196</v>
      </c>
      <c r="B89" s="153">
        <v>66</v>
      </c>
      <c r="C89" s="154">
        <v>15802</v>
      </c>
      <c r="D89" s="155">
        <v>99.28</v>
      </c>
      <c r="E89" s="154">
        <v>127370</v>
      </c>
      <c r="F89" s="155">
        <v>105.69</v>
      </c>
      <c r="G89" s="154">
        <v>108669</v>
      </c>
      <c r="H89" s="155">
        <v>97.71</v>
      </c>
      <c r="I89" s="156">
        <v>0.17</v>
      </c>
      <c r="J89" s="45">
        <v>0.08</v>
      </c>
    </row>
    <row r="90" spans="1:10" x14ac:dyDescent="0.4">
      <c r="A90" s="43" t="s">
        <v>197</v>
      </c>
      <c r="B90" s="153">
        <v>68</v>
      </c>
      <c r="C90" s="154">
        <v>27668</v>
      </c>
      <c r="D90" s="155">
        <v>100.88</v>
      </c>
      <c r="E90" s="154">
        <v>315126</v>
      </c>
      <c r="F90" s="155">
        <v>102.5</v>
      </c>
      <c r="G90" s="154">
        <v>351246</v>
      </c>
      <c r="H90" s="155">
        <v>94.1</v>
      </c>
      <c r="I90" s="156">
        <v>-0.1</v>
      </c>
      <c r="J90" s="45">
        <v>0.09</v>
      </c>
    </row>
    <row r="91" spans="1:10" x14ac:dyDescent="0.4">
      <c r="A91" s="42" t="s">
        <v>198</v>
      </c>
      <c r="B91" s="159">
        <v>73</v>
      </c>
      <c r="C91" s="160">
        <v>36192</v>
      </c>
      <c r="D91" s="161">
        <v>99.94</v>
      </c>
      <c r="E91" s="160">
        <v>220424</v>
      </c>
      <c r="F91" s="161">
        <v>105.39</v>
      </c>
      <c r="G91" s="160">
        <v>210725</v>
      </c>
      <c r="H91" s="161">
        <v>100.73</v>
      </c>
      <c r="I91" s="162">
        <v>0.05</v>
      </c>
      <c r="J91" s="44">
        <v>0.05</v>
      </c>
    </row>
    <row r="92" spans="1:10" x14ac:dyDescent="0.4">
      <c r="A92" s="42" t="s">
        <v>199</v>
      </c>
      <c r="B92" s="159">
        <v>78</v>
      </c>
      <c r="C92" s="160">
        <v>96360</v>
      </c>
      <c r="D92" s="161">
        <v>100.85</v>
      </c>
      <c r="E92" s="160">
        <v>841407</v>
      </c>
      <c r="F92" s="161">
        <v>105.08</v>
      </c>
      <c r="G92" s="160">
        <v>1028142</v>
      </c>
      <c r="H92" s="161">
        <v>101.99</v>
      </c>
      <c r="I92" s="162">
        <v>-0.18</v>
      </c>
      <c r="J92" s="44">
        <v>0.03</v>
      </c>
    </row>
    <row r="93" spans="1:10" x14ac:dyDescent="0.4">
      <c r="A93" s="42" t="s">
        <v>200</v>
      </c>
      <c r="B93" s="159">
        <v>49</v>
      </c>
      <c r="C93" s="160">
        <v>172</v>
      </c>
      <c r="D93" s="161">
        <v>74.150000000000006</v>
      </c>
      <c r="E93" s="160">
        <v>3654</v>
      </c>
      <c r="F93" s="161">
        <v>90.34</v>
      </c>
      <c r="G93" s="160">
        <v>1541</v>
      </c>
      <c r="H93" s="161">
        <v>69.86</v>
      </c>
      <c r="I93" s="162">
        <v>1.37</v>
      </c>
      <c r="J93" s="44">
        <v>0.28999999999999998</v>
      </c>
    </row>
    <row r="94" spans="1:10" x14ac:dyDescent="0.4">
      <c r="A94" s="43" t="s">
        <v>201</v>
      </c>
      <c r="B94" s="153">
        <v>31</v>
      </c>
      <c r="C94" s="154">
        <v>2916</v>
      </c>
      <c r="D94" s="155">
        <v>37.94</v>
      </c>
      <c r="E94" s="154">
        <v>15940</v>
      </c>
      <c r="F94" s="155">
        <v>41.04</v>
      </c>
      <c r="G94" s="154">
        <v>18322</v>
      </c>
      <c r="H94" s="155">
        <v>40.82</v>
      </c>
      <c r="I94" s="156">
        <v>-0.13</v>
      </c>
      <c r="J94" s="45">
        <v>0.01</v>
      </c>
    </row>
    <row r="95" spans="1:10" x14ac:dyDescent="0.4">
      <c r="A95" s="43" t="s">
        <v>202</v>
      </c>
      <c r="B95" s="153">
        <v>33</v>
      </c>
      <c r="C95" s="154">
        <v>27049</v>
      </c>
      <c r="D95" s="155">
        <v>39.200000000000003</v>
      </c>
      <c r="E95" s="154">
        <v>155548</v>
      </c>
      <c r="F95" s="155">
        <v>39.99</v>
      </c>
      <c r="G95" s="154">
        <v>202413</v>
      </c>
      <c r="H95" s="155">
        <v>38.979999999999997</v>
      </c>
      <c r="I95" s="156">
        <v>-0.23</v>
      </c>
      <c r="J95" s="45">
        <v>0.03</v>
      </c>
    </row>
    <row r="96" spans="1:10" ht="19.5" thickBot="1" x14ac:dyDescent="0.45">
      <c r="A96" s="51" t="s">
        <v>203</v>
      </c>
      <c r="B96" s="50">
        <v>23</v>
      </c>
      <c r="C96" s="49">
        <v>226</v>
      </c>
      <c r="D96" s="41">
        <v>34.57</v>
      </c>
      <c r="E96" s="49">
        <v>4798</v>
      </c>
      <c r="F96" s="41">
        <v>45.34</v>
      </c>
      <c r="G96" s="49">
        <v>2586</v>
      </c>
      <c r="H96" s="41">
        <v>39.47</v>
      </c>
      <c r="I96" s="40">
        <v>0.86</v>
      </c>
      <c r="J96" s="37">
        <v>0.15</v>
      </c>
    </row>
    <row r="97" spans="1:10" x14ac:dyDescent="0.4">
      <c r="A97" s="100" t="s">
        <v>204</v>
      </c>
      <c r="B97" s="101"/>
      <c r="C97" s="102" t="s">
        <v>311</v>
      </c>
      <c r="D97" s="103" t="s">
        <v>311</v>
      </c>
      <c r="E97" s="102">
        <v>1229</v>
      </c>
      <c r="F97" s="103">
        <v>17.79</v>
      </c>
      <c r="G97" s="102">
        <v>2984</v>
      </c>
      <c r="H97" s="103">
        <v>16.07</v>
      </c>
      <c r="I97" s="104">
        <v>-0.59</v>
      </c>
      <c r="J97" s="105">
        <v>0.11</v>
      </c>
    </row>
    <row r="98" spans="1:10" x14ac:dyDescent="0.4">
      <c r="A98" s="43" t="s">
        <v>205</v>
      </c>
      <c r="B98" s="153">
        <v>13.25</v>
      </c>
      <c r="C98" s="154">
        <v>54363</v>
      </c>
      <c r="D98" s="155">
        <v>17.82</v>
      </c>
      <c r="E98" s="154">
        <v>1041897</v>
      </c>
      <c r="F98" s="155">
        <v>18.59</v>
      </c>
      <c r="G98" s="154">
        <v>1418178</v>
      </c>
      <c r="H98" s="155">
        <v>16.899999999999999</v>
      </c>
      <c r="I98" s="156">
        <v>-0.27</v>
      </c>
      <c r="J98" s="45">
        <v>0.1</v>
      </c>
    </row>
    <row r="99" spans="1:10" x14ac:dyDescent="0.4">
      <c r="A99" s="42" t="s">
        <v>206</v>
      </c>
      <c r="B99" s="159"/>
      <c r="C99" s="160" t="s">
        <v>311</v>
      </c>
      <c r="D99" s="161" t="s">
        <v>311</v>
      </c>
      <c r="E99" s="160" t="s">
        <v>311</v>
      </c>
      <c r="F99" s="161" t="s">
        <v>311</v>
      </c>
      <c r="G99" s="160">
        <v>29</v>
      </c>
      <c r="H99" s="161">
        <v>20</v>
      </c>
      <c r="I99" s="162"/>
      <c r="J99" s="44"/>
    </row>
    <row r="100" spans="1:10" x14ac:dyDescent="0.4">
      <c r="A100" s="42" t="s">
        <v>207</v>
      </c>
      <c r="B100" s="159"/>
      <c r="C100" s="160" t="s">
        <v>311</v>
      </c>
      <c r="D100" s="161" t="s">
        <v>311</v>
      </c>
      <c r="E100" s="160" t="s">
        <v>311</v>
      </c>
      <c r="F100" s="161" t="s">
        <v>311</v>
      </c>
      <c r="G100" s="160">
        <v>351</v>
      </c>
      <c r="H100" s="161">
        <v>2</v>
      </c>
      <c r="I100" s="162"/>
      <c r="J100" s="44"/>
    </row>
    <row r="101" spans="1:10" x14ac:dyDescent="0.4">
      <c r="A101" s="43" t="s">
        <v>208</v>
      </c>
      <c r="B101" s="153">
        <v>15.5</v>
      </c>
      <c r="C101" s="154">
        <v>7017</v>
      </c>
      <c r="D101" s="155">
        <v>20.13</v>
      </c>
      <c r="E101" s="154">
        <v>212152</v>
      </c>
      <c r="F101" s="155">
        <v>20.54</v>
      </c>
      <c r="G101" s="154">
        <v>332406</v>
      </c>
      <c r="H101" s="155">
        <v>20.14</v>
      </c>
      <c r="I101" s="156">
        <v>-0.36</v>
      </c>
      <c r="J101" s="45">
        <v>0.02</v>
      </c>
    </row>
    <row r="102" spans="1:10" x14ac:dyDescent="0.4">
      <c r="A102" s="43" t="s">
        <v>209</v>
      </c>
      <c r="B102" s="153">
        <v>14.5</v>
      </c>
      <c r="C102" s="154">
        <v>527</v>
      </c>
      <c r="D102" s="155">
        <v>18.989999999999998</v>
      </c>
      <c r="E102" s="154">
        <v>15257</v>
      </c>
      <c r="F102" s="155">
        <v>19.62</v>
      </c>
      <c r="G102" s="154">
        <v>23206</v>
      </c>
      <c r="H102" s="155">
        <v>16.73</v>
      </c>
      <c r="I102" s="156">
        <v>-0.34</v>
      </c>
      <c r="J102" s="45">
        <v>0.17</v>
      </c>
    </row>
    <row r="103" spans="1:10" x14ac:dyDescent="0.4">
      <c r="A103" s="42" t="s">
        <v>210</v>
      </c>
      <c r="B103" s="159">
        <v>17.5</v>
      </c>
      <c r="C103" s="160">
        <v>1137</v>
      </c>
      <c r="D103" s="161">
        <v>18.61</v>
      </c>
      <c r="E103" s="160">
        <v>58000</v>
      </c>
      <c r="F103" s="161">
        <v>19.64</v>
      </c>
      <c r="G103" s="160">
        <v>53711</v>
      </c>
      <c r="H103" s="161">
        <v>18.309999999999999</v>
      </c>
      <c r="I103" s="162">
        <v>0.08</v>
      </c>
      <c r="J103" s="44">
        <v>7.0000000000000007E-2</v>
      </c>
    </row>
    <row r="104" spans="1:10" x14ac:dyDescent="0.4">
      <c r="A104" s="42" t="s">
        <v>211</v>
      </c>
      <c r="B104" s="159">
        <v>15</v>
      </c>
      <c r="C104" s="160">
        <v>924</v>
      </c>
      <c r="D104" s="161">
        <v>19.809999999999999</v>
      </c>
      <c r="E104" s="160">
        <v>15248</v>
      </c>
      <c r="F104" s="161">
        <v>16.84</v>
      </c>
      <c r="G104" s="160">
        <v>8685</v>
      </c>
      <c r="H104" s="161">
        <v>15.61</v>
      </c>
      <c r="I104" s="162">
        <v>0.76</v>
      </c>
      <c r="J104" s="44">
        <v>0.08</v>
      </c>
    </row>
    <row r="105" spans="1:10" x14ac:dyDescent="0.4">
      <c r="A105" s="43" t="s">
        <v>212</v>
      </c>
      <c r="B105" s="153">
        <v>17</v>
      </c>
      <c r="C105" s="154">
        <v>30251</v>
      </c>
      <c r="D105" s="155">
        <v>17</v>
      </c>
      <c r="E105" s="154">
        <v>426589</v>
      </c>
      <c r="F105" s="155">
        <v>17.010000000000002</v>
      </c>
      <c r="G105" s="154">
        <v>508952</v>
      </c>
      <c r="H105" s="155">
        <v>15.01</v>
      </c>
      <c r="I105" s="156">
        <v>-0.16</v>
      </c>
      <c r="J105" s="45">
        <v>0.13</v>
      </c>
    </row>
    <row r="106" spans="1:10" ht="19.5" thickBot="1" x14ac:dyDescent="0.45">
      <c r="A106" s="51" t="s">
        <v>213</v>
      </c>
      <c r="B106" s="50">
        <v>17</v>
      </c>
      <c r="C106" s="49">
        <v>96172</v>
      </c>
      <c r="D106" s="41">
        <v>17.05</v>
      </c>
      <c r="E106" s="49">
        <v>1062604</v>
      </c>
      <c r="F106" s="41">
        <v>16.05</v>
      </c>
      <c r="G106" s="49">
        <v>1048839</v>
      </c>
      <c r="H106" s="41">
        <v>15.02</v>
      </c>
      <c r="I106" s="40">
        <v>0.01</v>
      </c>
      <c r="J106" s="37">
        <v>7.0000000000000007E-2</v>
      </c>
    </row>
    <row r="108" spans="1:10" ht="23.25" thickBot="1" x14ac:dyDescent="0.45">
      <c r="A108" s="106" t="s">
        <v>345</v>
      </c>
      <c r="B108" s="107"/>
      <c r="C108" s="107"/>
      <c r="D108" s="107"/>
      <c r="E108" s="107"/>
      <c r="F108" s="107"/>
      <c r="G108" s="107"/>
      <c r="H108" s="107"/>
      <c r="I108" s="107"/>
      <c r="J108" s="107"/>
    </row>
    <row r="109" spans="1:10" x14ac:dyDescent="0.4">
      <c r="A109" s="53" t="s">
        <v>102</v>
      </c>
      <c r="B109" s="52" t="s">
        <v>103</v>
      </c>
      <c r="C109" s="151" t="s">
        <v>343</v>
      </c>
      <c r="D109" s="151"/>
      <c r="E109" s="151" t="s">
        <v>104</v>
      </c>
      <c r="F109" s="151"/>
      <c r="G109" s="151" t="s">
        <v>105</v>
      </c>
      <c r="H109" s="151"/>
      <c r="I109" s="151" t="s">
        <v>106</v>
      </c>
      <c r="J109" s="150"/>
    </row>
    <row r="110" spans="1:10" x14ac:dyDescent="0.4">
      <c r="A110" s="47" t="s">
        <v>107</v>
      </c>
      <c r="B110" s="157" t="s">
        <v>108</v>
      </c>
      <c r="C110" s="157" t="s">
        <v>9</v>
      </c>
      <c r="D110" s="157" t="s">
        <v>109</v>
      </c>
      <c r="E110" s="157" t="s">
        <v>9</v>
      </c>
      <c r="F110" s="157" t="s">
        <v>109</v>
      </c>
      <c r="G110" s="157" t="s">
        <v>9</v>
      </c>
      <c r="H110" s="157" t="s">
        <v>109</v>
      </c>
      <c r="I110" s="157" t="s">
        <v>110</v>
      </c>
      <c r="J110" s="46" t="s">
        <v>111</v>
      </c>
    </row>
    <row r="111" spans="1:10" ht="19.5" thickBot="1" x14ac:dyDescent="0.45">
      <c r="A111" s="99" t="s">
        <v>112</v>
      </c>
      <c r="B111" s="158"/>
      <c r="C111" s="157" t="s">
        <v>113</v>
      </c>
      <c r="D111" s="157" t="s">
        <v>108</v>
      </c>
      <c r="E111" s="157" t="s">
        <v>113</v>
      </c>
      <c r="F111" s="157" t="s">
        <v>108</v>
      </c>
      <c r="G111" s="157" t="s">
        <v>113</v>
      </c>
      <c r="H111" s="157" t="s">
        <v>108</v>
      </c>
      <c r="I111" s="157" t="s">
        <v>114</v>
      </c>
      <c r="J111" s="46" t="s">
        <v>115</v>
      </c>
    </row>
    <row r="112" spans="1:10" x14ac:dyDescent="0.4">
      <c r="A112" s="100" t="s">
        <v>214</v>
      </c>
      <c r="B112" s="101">
        <v>70</v>
      </c>
      <c r="C112" s="102">
        <v>1038</v>
      </c>
      <c r="D112" s="103">
        <v>95.73</v>
      </c>
      <c r="E112" s="102">
        <v>768355</v>
      </c>
      <c r="F112" s="103">
        <v>108.28</v>
      </c>
      <c r="G112" s="102">
        <v>922104</v>
      </c>
      <c r="H112" s="103">
        <v>98.85</v>
      </c>
      <c r="I112" s="104">
        <v>-0.17</v>
      </c>
      <c r="J112" s="105">
        <v>0.1</v>
      </c>
    </row>
    <row r="113" spans="1:10" x14ac:dyDescent="0.4">
      <c r="A113" s="42" t="s">
        <v>215</v>
      </c>
      <c r="B113" s="159">
        <v>67.5</v>
      </c>
      <c r="C113" s="160">
        <v>16035</v>
      </c>
      <c r="D113" s="161">
        <v>91.81</v>
      </c>
      <c r="E113" s="160">
        <v>2583882</v>
      </c>
      <c r="F113" s="161">
        <v>100.06</v>
      </c>
      <c r="G113" s="160" t="s">
        <v>311</v>
      </c>
      <c r="H113" s="161" t="s">
        <v>311</v>
      </c>
      <c r="I113" s="162"/>
      <c r="J113" s="44"/>
    </row>
    <row r="114" spans="1:10" x14ac:dyDescent="0.4">
      <c r="A114" s="42" t="s">
        <v>216</v>
      </c>
      <c r="B114" s="159">
        <v>65</v>
      </c>
      <c r="C114" s="160">
        <v>54530</v>
      </c>
      <c r="D114" s="161">
        <v>98.87</v>
      </c>
      <c r="E114" s="160">
        <v>5649978</v>
      </c>
      <c r="F114" s="161">
        <v>100.71</v>
      </c>
      <c r="G114" s="160" t="s">
        <v>311</v>
      </c>
      <c r="H114" s="161" t="s">
        <v>311</v>
      </c>
      <c r="I114" s="162"/>
      <c r="J114" s="44"/>
    </row>
    <row r="115" spans="1:10" x14ac:dyDescent="0.4">
      <c r="A115" s="42" t="s">
        <v>217</v>
      </c>
      <c r="B115" s="159">
        <v>62.5</v>
      </c>
      <c r="C115" s="160">
        <v>187032</v>
      </c>
      <c r="D115" s="161">
        <v>91.98</v>
      </c>
      <c r="E115" s="160">
        <v>7601861</v>
      </c>
      <c r="F115" s="161">
        <v>98.77</v>
      </c>
      <c r="G115" s="160">
        <v>10380916</v>
      </c>
      <c r="H115" s="161">
        <v>76.86</v>
      </c>
      <c r="I115" s="162">
        <v>-0.27</v>
      </c>
      <c r="J115" s="44">
        <v>0.28999999999999998</v>
      </c>
    </row>
    <row r="116" spans="1:10" x14ac:dyDescent="0.4">
      <c r="A116" s="42" t="s">
        <v>218</v>
      </c>
      <c r="B116" s="159">
        <v>60</v>
      </c>
      <c r="C116" s="160">
        <v>158814</v>
      </c>
      <c r="D116" s="161">
        <v>80.510000000000005</v>
      </c>
      <c r="E116" s="160">
        <v>2639614</v>
      </c>
      <c r="F116" s="161">
        <v>90.35</v>
      </c>
      <c r="G116" s="160">
        <v>2371496</v>
      </c>
      <c r="H116" s="161">
        <v>73.02</v>
      </c>
      <c r="I116" s="162">
        <v>0.11</v>
      </c>
      <c r="J116" s="44">
        <v>0.24</v>
      </c>
    </row>
    <row r="117" spans="1:10" x14ac:dyDescent="0.4">
      <c r="A117" s="43" t="s">
        <v>219</v>
      </c>
      <c r="B117" s="153"/>
      <c r="C117" s="154" t="s">
        <v>311</v>
      </c>
      <c r="D117" s="155" t="s">
        <v>311</v>
      </c>
      <c r="E117" s="154">
        <v>10293</v>
      </c>
      <c r="F117" s="155">
        <v>193.27</v>
      </c>
      <c r="G117" s="154">
        <v>401228</v>
      </c>
      <c r="H117" s="155">
        <v>146.99</v>
      </c>
      <c r="I117" s="156">
        <v>-0.97</v>
      </c>
      <c r="J117" s="45">
        <v>0.31</v>
      </c>
    </row>
    <row r="118" spans="1:10" x14ac:dyDescent="0.4">
      <c r="A118" s="43" t="s">
        <v>220</v>
      </c>
      <c r="B118" s="153"/>
      <c r="C118" s="154" t="s">
        <v>311</v>
      </c>
      <c r="D118" s="155" t="s">
        <v>311</v>
      </c>
      <c r="E118" s="154">
        <v>2366</v>
      </c>
      <c r="F118" s="155">
        <v>165</v>
      </c>
      <c r="G118" s="154">
        <v>881</v>
      </c>
      <c r="H118" s="155">
        <v>150</v>
      </c>
      <c r="I118" s="156">
        <v>1.69</v>
      </c>
      <c r="J118" s="45">
        <v>0.1</v>
      </c>
    </row>
    <row r="119" spans="1:10" x14ac:dyDescent="0.4">
      <c r="A119" s="43" t="s">
        <v>221</v>
      </c>
      <c r="B119" s="153">
        <v>113.6</v>
      </c>
      <c r="C119" s="154">
        <v>174</v>
      </c>
      <c r="D119" s="155">
        <v>210.71</v>
      </c>
      <c r="E119" s="154">
        <v>837304</v>
      </c>
      <c r="F119" s="155">
        <v>180.97</v>
      </c>
      <c r="G119" s="154">
        <v>697146</v>
      </c>
      <c r="H119" s="155">
        <v>155.22</v>
      </c>
      <c r="I119" s="156">
        <v>0.2</v>
      </c>
      <c r="J119" s="45">
        <v>0.17</v>
      </c>
    </row>
    <row r="120" spans="1:10" x14ac:dyDescent="0.4">
      <c r="A120" s="43" t="s">
        <v>222</v>
      </c>
      <c r="B120" s="153"/>
      <c r="C120" s="154" t="s">
        <v>311</v>
      </c>
      <c r="D120" s="155" t="s">
        <v>311</v>
      </c>
      <c r="E120" s="154" t="s">
        <v>311</v>
      </c>
      <c r="F120" s="155" t="s">
        <v>311</v>
      </c>
      <c r="G120" s="154">
        <v>717</v>
      </c>
      <c r="H120" s="155">
        <v>150</v>
      </c>
      <c r="I120" s="156"/>
      <c r="J120" s="45"/>
    </row>
    <row r="121" spans="1:10" x14ac:dyDescent="0.4">
      <c r="A121" s="42" t="s">
        <v>223</v>
      </c>
      <c r="B121" s="159">
        <v>28.7</v>
      </c>
      <c r="C121" s="160">
        <v>69930</v>
      </c>
      <c r="D121" s="161">
        <v>55.36</v>
      </c>
      <c r="E121" s="160">
        <v>2064079</v>
      </c>
      <c r="F121" s="161">
        <v>49.45</v>
      </c>
      <c r="G121" s="160">
        <v>5505911</v>
      </c>
      <c r="H121" s="161">
        <v>30.45</v>
      </c>
      <c r="I121" s="162">
        <v>-0.63</v>
      </c>
      <c r="J121" s="44">
        <v>0.62</v>
      </c>
    </row>
    <row r="122" spans="1:10" x14ac:dyDescent="0.4">
      <c r="A122" s="42" t="s">
        <v>224</v>
      </c>
      <c r="B122" s="159">
        <v>27.7</v>
      </c>
      <c r="C122" s="160">
        <v>164233</v>
      </c>
      <c r="D122" s="161">
        <v>54.37</v>
      </c>
      <c r="E122" s="160">
        <v>4015222</v>
      </c>
      <c r="F122" s="161">
        <v>48.45</v>
      </c>
      <c r="G122" s="160">
        <v>10321308</v>
      </c>
      <c r="H122" s="161">
        <v>30.92</v>
      </c>
      <c r="I122" s="162">
        <v>-0.61</v>
      </c>
      <c r="J122" s="44">
        <v>0.56999999999999995</v>
      </c>
    </row>
    <row r="123" spans="1:10" x14ac:dyDescent="0.4">
      <c r="A123" s="42" t="s">
        <v>225</v>
      </c>
      <c r="B123" s="159">
        <v>25.6</v>
      </c>
      <c r="C123" s="160">
        <v>234534</v>
      </c>
      <c r="D123" s="161">
        <v>35.049999999999997</v>
      </c>
      <c r="E123" s="160">
        <v>5405170</v>
      </c>
      <c r="F123" s="161">
        <v>36.700000000000003</v>
      </c>
      <c r="G123" s="160">
        <v>5652442</v>
      </c>
      <c r="H123" s="161">
        <v>28.8</v>
      </c>
      <c r="I123" s="162">
        <v>-0.04</v>
      </c>
      <c r="J123" s="44">
        <v>0.27</v>
      </c>
    </row>
    <row r="124" spans="1:10" x14ac:dyDescent="0.4">
      <c r="A124" s="43" t="s">
        <v>226</v>
      </c>
      <c r="B124" s="153"/>
      <c r="C124" s="154" t="s">
        <v>311</v>
      </c>
      <c r="D124" s="155" t="s">
        <v>311</v>
      </c>
      <c r="E124" s="154">
        <v>697488</v>
      </c>
      <c r="F124" s="155">
        <v>85.96</v>
      </c>
      <c r="G124" s="154">
        <v>885621</v>
      </c>
      <c r="H124" s="155">
        <v>59.52</v>
      </c>
      <c r="I124" s="156">
        <v>-0.21</v>
      </c>
      <c r="J124" s="45">
        <v>0.44</v>
      </c>
    </row>
    <row r="125" spans="1:10" x14ac:dyDescent="0.4">
      <c r="A125" s="42" t="s">
        <v>227</v>
      </c>
      <c r="B125" s="159"/>
      <c r="C125" s="160" t="s">
        <v>311</v>
      </c>
      <c r="D125" s="161" t="s">
        <v>311</v>
      </c>
      <c r="E125" s="160">
        <v>45</v>
      </c>
      <c r="F125" s="161">
        <v>46</v>
      </c>
      <c r="G125" s="160">
        <v>214</v>
      </c>
      <c r="H125" s="161">
        <v>24.16</v>
      </c>
      <c r="I125" s="162">
        <v>-0.79</v>
      </c>
      <c r="J125" s="44">
        <v>0.9</v>
      </c>
    </row>
    <row r="126" spans="1:10" ht="19.5" thickBot="1" x14ac:dyDescent="0.45">
      <c r="A126" s="48" t="s">
        <v>228</v>
      </c>
      <c r="B126" s="39"/>
      <c r="C126" s="38" t="s">
        <v>311</v>
      </c>
      <c r="D126" s="56" t="s">
        <v>311</v>
      </c>
      <c r="E126" s="38">
        <v>5861</v>
      </c>
      <c r="F126" s="56">
        <v>29.71</v>
      </c>
      <c r="G126" s="38">
        <v>426789</v>
      </c>
      <c r="H126" s="56">
        <v>29.99</v>
      </c>
      <c r="I126" s="55">
        <v>-0.99</v>
      </c>
      <c r="J126" s="54">
        <v>-0.01</v>
      </c>
    </row>
    <row r="127" spans="1:10" x14ac:dyDescent="0.4">
      <c r="A127" s="100" t="s">
        <v>229</v>
      </c>
      <c r="B127" s="101"/>
      <c r="C127" s="102" t="s">
        <v>311</v>
      </c>
      <c r="D127" s="103" t="s">
        <v>311</v>
      </c>
      <c r="E127" s="102">
        <v>2411870</v>
      </c>
      <c r="F127" s="103">
        <v>75.27</v>
      </c>
      <c r="G127" s="102">
        <v>2010593</v>
      </c>
      <c r="H127" s="103">
        <v>61.51</v>
      </c>
      <c r="I127" s="104">
        <v>0.2</v>
      </c>
      <c r="J127" s="105">
        <v>0.22</v>
      </c>
    </row>
    <row r="128" spans="1:10" x14ac:dyDescent="0.4">
      <c r="A128" s="42" t="s">
        <v>230</v>
      </c>
      <c r="B128" s="159">
        <v>29.25</v>
      </c>
      <c r="C128" s="160">
        <v>231939</v>
      </c>
      <c r="D128" s="161">
        <v>59.5</v>
      </c>
      <c r="E128" s="160">
        <v>10940324</v>
      </c>
      <c r="F128" s="161">
        <v>70.91</v>
      </c>
      <c r="G128" s="160">
        <v>14046007</v>
      </c>
      <c r="H128" s="161">
        <v>55.41</v>
      </c>
      <c r="I128" s="162">
        <v>-0.22</v>
      </c>
      <c r="J128" s="44">
        <v>0.28000000000000003</v>
      </c>
    </row>
    <row r="129" spans="1:10" x14ac:dyDescent="0.4">
      <c r="A129" s="42" t="s">
        <v>231</v>
      </c>
      <c r="B129" s="159">
        <v>25.25</v>
      </c>
      <c r="C129" s="160">
        <v>90964</v>
      </c>
      <c r="D129" s="161">
        <v>52.17</v>
      </c>
      <c r="E129" s="160">
        <v>5755976</v>
      </c>
      <c r="F129" s="161">
        <v>68.55</v>
      </c>
      <c r="G129" s="160">
        <v>3820926</v>
      </c>
      <c r="H129" s="161">
        <v>52.9</v>
      </c>
      <c r="I129" s="162">
        <v>0.51</v>
      </c>
      <c r="J129" s="44">
        <v>0.3</v>
      </c>
    </row>
    <row r="130" spans="1:10" x14ac:dyDescent="0.4">
      <c r="A130" s="43" t="s">
        <v>232</v>
      </c>
      <c r="B130" s="153"/>
      <c r="C130" s="154" t="s">
        <v>311</v>
      </c>
      <c r="D130" s="155" t="s">
        <v>311</v>
      </c>
      <c r="E130" s="154">
        <v>119375</v>
      </c>
      <c r="F130" s="155">
        <v>63.55</v>
      </c>
      <c r="G130" s="154">
        <v>69312</v>
      </c>
      <c r="H130" s="155">
        <v>52.62</v>
      </c>
      <c r="I130" s="156">
        <v>0.72</v>
      </c>
      <c r="J130" s="45">
        <v>0.21</v>
      </c>
    </row>
    <row r="131" spans="1:10" x14ac:dyDescent="0.4">
      <c r="A131" s="43" t="s">
        <v>233</v>
      </c>
      <c r="B131" s="153"/>
      <c r="C131" s="154" t="s">
        <v>311</v>
      </c>
      <c r="D131" s="155" t="s">
        <v>311</v>
      </c>
      <c r="E131" s="154">
        <v>118134</v>
      </c>
      <c r="F131" s="155">
        <v>59.38</v>
      </c>
      <c r="G131" s="154">
        <v>390899</v>
      </c>
      <c r="H131" s="155">
        <v>49.7</v>
      </c>
      <c r="I131" s="156">
        <v>-0.7</v>
      </c>
      <c r="J131" s="45">
        <v>0.19</v>
      </c>
    </row>
    <row r="132" spans="1:10" x14ac:dyDescent="0.4">
      <c r="A132" s="42" t="s">
        <v>234</v>
      </c>
      <c r="B132" s="159"/>
      <c r="C132" s="160" t="s">
        <v>311</v>
      </c>
      <c r="D132" s="161" t="s">
        <v>311</v>
      </c>
      <c r="E132" s="160" t="s">
        <v>311</v>
      </c>
      <c r="F132" s="161" t="s">
        <v>311</v>
      </c>
      <c r="G132" s="160">
        <v>126817</v>
      </c>
      <c r="H132" s="161">
        <v>84.91</v>
      </c>
      <c r="I132" s="162"/>
      <c r="J132" s="44"/>
    </row>
    <row r="133" spans="1:10" x14ac:dyDescent="0.4">
      <c r="A133" s="43" t="s">
        <v>235</v>
      </c>
      <c r="B133" s="153"/>
      <c r="C133" s="154" t="s">
        <v>311</v>
      </c>
      <c r="D133" s="155" t="s">
        <v>311</v>
      </c>
      <c r="E133" s="154">
        <v>532281</v>
      </c>
      <c r="F133" s="155">
        <v>150.51</v>
      </c>
      <c r="G133" s="154">
        <v>664647</v>
      </c>
      <c r="H133" s="155">
        <v>128.65</v>
      </c>
      <c r="I133" s="156">
        <v>-0.2</v>
      </c>
      <c r="J133" s="45">
        <v>0.17</v>
      </c>
    </row>
    <row r="134" spans="1:10" x14ac:dyDescent="0.4">
      <c r="A134" s="42" t="s">
        <v>236</v>
      </c>
      <c r="B134" s="159"/>
      <c r="C134" s="160" t="s">
        <v>311</v>
      </c>
      <c r="D134" s="161" t="s">
        <v>311</v>
      </c>
      <c r="E134" s="160">
        <v>7191</v>
      </c>
      <c r="F134" s="161">
        <v>75.12</v>
      </c>
      <c r="G134" s="160">
        <v>5249</v>
      </c>
      <c r="H134" s="161">
        <v>78.86</v>
      </c>
      <c r="I134" s="162">
        <v>0.37</v>
      </c>
      <c r="J134" s="44">
        <v>-0.05</v>
      </c>
    </row>
    <row r="135" spans="1:10" x14ac:dyDescent="0.4">
      <c r="A135" s="43" t="s">
        <v>237</v>
      </c>
      <c r="B135" s="153">
        <v>70.08</v>
      </c>
      <c r="C135" s="154">
        <v>5818</v>
      </c>
      <c r="D135" s="155">
        <v>84.55</v>
      </c>
      <c r="E135" s="154">
        <v>240687</v>
      </c>
      <c r="F135" s="155">
        <v>102.08</v>
      </c>
      <c r="G135" s="154">
        <v>418895</v>
      </c>
      <c r="H135" s="155">
        <v>93.92</v>
      </c>
      <c r="I135" s="156">
        <v>-0.43</v>
      </c>
      <c r="J135" s="45">
        <v>0.09</v>
      </c>
    </row>
    <row r="136" spans="1:10" x14ac:dyDescent="0.4">
      <c r="A136" s="43" t="s">
        <v>238</v>
      </c>
      <c r="B136" s="153">
        <v>68.62</v>
      </c>
      <c r="C136" s="154">
        <v>15372</v>
      </c>
      <c r="D136" s="155">
        <v>77.84</v>
      </c>
      <c r="E136" s="154">
        <v>421084</v>
      </c>
      <c r="F136" s="155">
        <v>93.41</v>
      </c>
      <c r="G136" s="154">
        <v>624408</v>
      </c>
      <c r="H136" s="155">
        <v>87.55</v>
      </c>
      <c r="I136" s="156">
        <v>-0.33</v>
      </c>
      <c r="J136" s="45">
        <v>7.0000000000000007E-2</v>
      </c>
    </row>
    <row r="137" spans="1:10" x14ac:dyDescent="0.4">
      <c r="A137" s="43" t="s">
        <v>239</v>
      </c>
      <c r="B137" s="153">
        <v>67.16</v>
      </c>
      <c r="C137" s="154">
        <v>7083</v>
      </c>
      <c r="D137" s="155">
        <v>76</v>
      </c>
      <c r="E137" s="154">
        <v>127143</v>
      </c>
      <c r="F137" s="155">
        <v>86.58</v>
      </c>
      <c r="G137" s="154">
        <v>203752</v>
      </c>
      <c r="H137" s="155">
        <v>85.23</v>
      </c>
      <c r="I137" s="156">
        <v>-0.38</v>
      </c>
      <c r="J137" s="45">
        <v>0.02</v>
      </c>
    </row>
    <row r="138" spans="1:10" x14ac:dyDescent="0.4">
      <c r="A138" s="42" t="s">
        <v>240</v>
      </c>
      <c r="B138" s="159"/>
      <c r="C138" s="160" t="s">
        <v>311</v>
      </c>
      <c r="D138" s="161" t="s">
        <v>311</v>
      </c>
      <c r="E138" s="160" t="s">
        <v>311</v>
      </c>
      <c r="F138" s="161" t="s">
        <v>311</v>
      </c>
      <c r="G138" s="160" t="s">
        <v>311</v>
      </c>
      <c r="H138" s="161" t="s">
        <v>311</v>
      </c>
      <c r="I138" s="162"/>
      <c r="J138" s="44"/>
    </row>
    <row r="139" spans="1:10" x14ac:dyDescent="0.4">
      <c r="A139" s="42" t="s">
        <v>241</v>
      </c>
      <c r="B139" s="159"/>
      <c r="C139" s="160" t="s">
        <v>311</v>
      </c>
      <c r="D139" s="161" t="s">
        <v>311</v>
      </c>
      <c r="E139" s="160" t="s">
        <v>311</v>
      </c>
      <c r="F139" s="161" t="s">
        <v>311</v>
      </c>
      <c r="G139" s="160" t="s">
        <v>311</v>
      </c>
      <c r="H139" s="161" t="s">
        <v>311</v>
      </c>
      <c r="I139" s="162"/>
      <c r="J139" s="44"/>
    </row>
    <row r="140" spans="1:10" ht="19.5" thickBot="1" x14ac:dyDescent="0.45">
      <c r="A140" s="48" t="s">
        <v>242</v>
      </c>
      <c r="B140" s="39">
        <v>67.16</v>
      </c>
      <c r="C140" s="38">
        <v>17106</v>
      </c>
      <c r="D140" s="56">
        <v>67.16</v>
      </c>
      <c r="E140" s="38">
        <v>149053</v>
      </c>
      <c r="F140" s="56">
        <v>80.650000000000006</v>
      </c>
      <c r="G140" s="38">
        <v>133576</v>
      </c>
      <c r="H140" s="56">
        <v>82.84</v>
      </c>
      <c r="I140" s="55">
        <v>0.12</v>
      </c>
      <c r="J140" s="54">
        <v>-0.03</v>
      </c>
    </row>
    <row r="141" spans="1:10" x14ac:dyDescent="0.4">
      <c r="A141" s="100" t="s">
        <v>243</v>
      </c>
      <c r="B141" s="101"/>
      <c r="C141" s="102" t="s">
        <v>311</v>
      </c>
      <c r="D141" s="103" t="s">
        <v>311</v>
      </c>
      <c r="E141" s="102" t="s">
        <v>311</v>
      </c>
      <c r="F141" s="103" t="s">
        <v>311</v>
      </c>
      <c r="G141" s="102" t="s">
        <v>311</v>
      </c>
      <c r="H141" s="103" t="s">
        <v>311</v>
      </c>
      <c r="I141" s="104"/>
      <c r="J141" s="105"/>
    </row>
    <row r="142" spans="1:10" x14ac:dyDescent="0.4">
      <c r="A142" s="42" t="s">
        <v>244</v>
      </c>
      <c r="B142" s="159"/>
      <c r="C142" s="160" t="s">
        <v>311</v>
      </c>
      <c r="D142" s="161" t="s">
        <v>311</v>
      </c>
      <c r="E142" s="160">
        <v>5188141</v>
      </c>
      <c r="F142" s="161">
        <v>177.53</v>
      </c>
      <c r="G142" s="160">
        <v>7637536</v>
      </c>
      <c r="H142" s="161">
        <v>216.25</v>
      </c>
      <c r="I142" s="162">
        <v>-0.32</v>
      </c>
      <c r="J142" s="44">
        <v>-0.18</v>
      </c>
    </row>
    <row r="143" spans="1:10" x14ac:dyDescent="0.4">
      <c r="A143" s="43" t="s">
        <v>245</v>
      </c>
      <c r="B143" s="153"/>
      <c r="C143" s="154" t="s">
        <v>311</v>
      </c>
      <c r="D143" s="155" t="s">
        <v>311</v>
      </c>
      <c r="E143" s="154">
        <v>133907</v>
      </c>
      <c r="F143" s="155">
        <v>51.12</v>
      </c>
      <c r="G143" s="154">
        <v>91616</v>
      </c>
      <c r="H143" s="155">
        <v>32.42</v>
      </c>
      <c r="I143" s="156">
        <v>0.46</v>
      </c>
      <c r="J143" s="45">
        <v>0.57999999999999996</v>
      </c>
    </row>
    <row r="144" spans="1:10" x14ac:dyDescent="0.4">
      <c r="A144" s="43" t="s">
        <v>246</v>
      </c>
      <c r="B144" s="153">
        <v>12</v>
      </c>
      <c r="C144" s="154">
        <v>1252</v>
      </c>
      <c r="D144" s="155">
        <v>31.4</v>
      </c>
      <c r="E144" s="154">
        <v>1046242</v>
      </c>
      <c r="F144" s="155">
        <v>43.79</v>
      </c>
      <c r="G144" s="154">
        <v>587612</v>
      </c>
      <c r="H144" s="155">
        <v>26.08</v>
      </c>
      <c r="I144" s="156">
        <v>0.78</v>
      </c>
      <c r="J144" s="45">
        <v>0.68</v>
      </c>
    </row>
    <row r="145" spans="1:10" x14ac:dyDescent="0.4">
      <c r="A145" s="43" t="s">
        <v>247</v>
      </c>
      <c r="B145" s="153"/>
      <c r="C145" s="154" t="s">
        <v>311</v>
      </c>
      <c r="D145" s="155" t="s">
        <v>311</v>
      </c>
      <c r="E145" s="154">
        <v>325046</v>
      </c>
      <c r="F145" s="155">
        <v>31.94</v>
      </c>
      <c r="G145" s="154">
        <v>170885</v>
      </c>
      <c r="H145" s="155">
        <v>23.66</v>
      </c>
      <c r="I145" s="156">
        <v>0.9</v>
      </c>
      <c r="J145" s="45">
        <v>0.35</v>
      </c>
    </row>
    <row r="146" spans="1:10" x14ac:dyDescent="0.4">
      <c r="A146" s="42" t="s">
        <v>248</v>
      </c>
      <c r="B146" s="159">
        <v>19</v>
      </c>
      <c r="C146" s="160">
        <v>2331</v>
      </c>
      <c r="D146" s="161">
        <v>47.69</v>
      </c>
      <c r="E146" s="160">
        <v>310977</v>
      </c>
      <c r="F146" s="161">
        <v>56.9</v>
      </c>
      <c r="G146" s="160">
        <v>267527</v>
      </c>
      <c r="H146" s="161">
        <v>38.659999999999997</v>
      </c>
      <c r="I146" s="162">
        <v>0.16</v>
      </c>
      <c r="J146" s="44">
        <v>0.47</v>
      </c>
    </row>
    <row r="147" spans="1:10" x14ac:dyDescent="0.4">
      <c r="A147" s="42" t="s">
        <v>249</v>
      </c>
      <c r="B147" s="159">
        <v>12</v>
      </c>
      <c r="C147" s="160">
        <v>31</v>
      </c>
      <c r="D147" s="161">
        <v>19</v>
      </c>
      <c r="E147" s="160">
        <v>1728</v>
      </c>
      <c r="F147" s="161">
        <v>49.43</v>
      </c>
      <c r="G147" s="160">
        <v>1156</v>
      </c>
      <c r="H147" s="161">
        <v>27.64</v>
      </c>
      <c r="I147" s="162">
        <v>0.49</v>
      </c>
      <c r="J147" s="44">
        <v>0.79</v>
      </c>
    </row>
    <row r="148" spans="1:10" x14ac:dyDescent="0.4">
      <c r="A148" s="42" t="s">
        <v>250</v>
      </c>
      <c r="B148" s="159" t="s">
        <v>184</v>
      </c>
      <c r="C148" s="160">
        <v>608</v>
      </c>
      <c r="D148" s="161">
        <v>48</v>
      </c>
      <c r="E148" s="160">
        <v>30188</v>
      </c>
      <c r="F148" s="161">
        <v>56.03</v>
      </c>
      <c r="G148" s="160">
        <v>6201</v>
      </c>
      <c r="H148" s="161">
        <v>40.28</v>
      </c>
      <c r="I148" s="162">
        <v>3.87</v>
      </c>
      <c r="J148" s="44">
        <v>0.39</v>
      </c>
    </row>
    <row r="149" spans="1:10" x14ac:dyDescent="0.4">
      <c r="A149" s="42" t="s">
        <v>251</v>
      </c>
      <c r="B149" s="159" t="s">
        <v>184</v>
      </c>
      <c r="C149" s="160">
        <v>3437</v>
      </c>
      <c r="D149" s="161">
        <v>47.98</v>
      </c>
      <c r="E149" s="160">
        <v>152773</v>
      </c>
      <c r="F149" s="161">
        <v>51.28</v>
      </c>
      <c r="G149" s="160">
        <v>183287</v>
      </c>
      <c r="H149" s="161">
        <v>33</v>
      </c>
      <c r="I149" s="162">
        <v>-0.17</v>
      </c>
      <c r="J149" s="44">
        <v>0.55000000000000004</v>
      </c>
    </row>
    <row r="150" spans="1:10" x14ac:dyDescent="0.4">
      <c r="A150" s="43" t="s">
        <v>252</v>
      </c>
      <c r="B150" s="153"/>
      <c r="C150" s="154" t="s">
        <v>311</v>
      </c>
      <c r="D150" s="155" t="s">
        <v>311</v>
      </c>
      <c r="E150" s="154">
        <v>407587</v>
      </c>
      <c r="F150" s="155">
        <v>34.369999999999997</v>
      </c>
      <c r="G150" s="154">
        <v>684807</v>
      </c>
      <c r="H150" s="155">
        <v>36.020000000000003</v>
      </c>
      <c r="I150" s="156">
        <v>-0.4</v>
      </c>
      <c r="J150" s="45">
        <v>-0.05</v>
      </c>
    </row>
    <row r="151" spans="1:10" x14ac:dyDescent="0.4">
      <c r="A151" s="43" t="s">
        <v>253</v>
      </c>
      <c r="B151" s="153"/>
      <c r="C151" s="154" t="s">
        <v>311</v>
      </c>
      <c r="D151" s="155" t="s">
        <v>311</v>
      </c>
      <c r="E151" s="154">
        <v>26185</v>
      </c>
      <c r="F151" s="155">
        <v>19.93</v>
      </c>
      <c r="G151" s="154">
        <v>69543</v>
      </c>
      <c r="H151" s="155">
        <v>28.5</v>
      </c>
      <c r="I151" s="156">
        <v>-0.62</v>
      </c>
      <c r="J151" s="45">
        <v>-0.3</v>
      </c>
    </row>
    <row r="152" spans="1:10" x14ac:dyDescent="0.4">
      <c r="A152" s="43" t="s">
        <v>254</v>
      </c>
      <c r="B152" s="153" t="s">
        <v>184</v>
      </c>
      <c r="C152" s="154">
        <v>3297</v>
      </c>
      <c r="D152" s="155">
        <v>17.309999999999999</v>
      </c>
      <c r="E152" s="154">
        <v>134474</v>
      </c>
      <c r="F152" s="155">
        <v>20.149999999999999</v>
      </c>
      <c r="G152" s="154">
        <v>161330</v>
      </c>
      <c r="H152" s="155">
        <v>28.39</v>
      </c>
      <c r="I152" s="156">
        <v>-0.17</v>
      </c>
      <c r="J152" s="45">
        <v>-0.28999999999999998</v>
      </c>
    </row>
    <row r="153" spans="1:10" ht="19.5" thickBot="1" x14ac:dyDescent="0.45">
      <c r="A153" s="48" t="s">
        <v>255</v>
      </c>
      <c r="B153" s="39" t="s">
        <v>184</v>
      </c>
      <c r="C153" s="38">
        <v>2376</v>
      </c>
      <c r="D153" s="56">
        <v>90</v>
      </c>
      <c r="E153" s="38">
        <v>2376</v>
      </c>
      <c r="F153" s="56">
        <v>90</v>
      </c>
      <c r="G153" s="38">
        <v>167</v>
      </c>
      <c r="H153" s="56">
        <v>90</v>
      </c>
      <c r="I153" s="55">
        <v>13.24</v>
      </c>
      <c r="J153" s="54">
        <v>0</v>
      </c>
    </row>
    <row r="154" spans="1:10" x14ac:dyDescent="0.4">
      <c r="A154" s="100" t="s">
        <v>256</v>
      </c>
      <c r="B154" s="101"/>
      <c r="C154" s="102" t="s">
        <v>311</v>
      </c>
      <c r="D154" s="103" t="s">
        <v>311</v>
      </c>
      <c r="E154" s="102">
        <v>198</v>
      </c>
      <c r="F154" s="103">
        <v>107.42</v>
      </c>
      <c r="G154" s="102">
        <v>211</v>
      </c>
      <c r="H154" s="103">
        <v>130.16999999999999</v>
      </c>
      <c r="I154" s="104">
        <v>-0.06</v>
      </c>
      <c r="J154" s="105">
        <v>-0.17</v>
      </c>
    </row>
    <row r="155" spans="1:10" x14ac:dyDescent="0.4">
      <c r="A155" s="42" t="s">
        <v>257</v>
      </c>
      <c r="B155" s="159"/>
      <c r="C155" s="160" t="s">
        <v>311</v>
      </c>
      <c r="D155" s="161" t="s">
        <v>311</v>
      </c>
      <c r="E155" s="160">
        <v>280</v>
      </c>
      <c r="F155" s="161">
        <v>126.37</v>
      </c>
      <c r="G155" s="160">
        <v>251</v>
      </c>
      <c r="H155" s="161">
        <v>128.44999999999999</v>
      </c>
      <c r="I155" s="162">
        <v>0.11</v>
      </c>
      <c r="J155" s="44">
        <v>-0.02</v>
      </c>
    </row>
    <row r="156" spans="1:10" x14ac:dyDescent="0.4">
      <c r="A156" s="42" t="s">
        <v>258</v>
      </c>
      <c r="B156" s="159"/>
      <c r="C156" s="160" t="s">
        <v>311</v>
      </c>
      <c r="D156" s="161" t="s">
        <v>311</v>
      </c>
      <c r="E156" s="160">
        <v>1399</v>
      </c>
      <c r="F156" s="161">
        <v>130.63</v>
      </c>
      <c r="G156" s="160">
        <v>1173</v>
      </c>
      <c r="H156" s="161">
        <v>117.76</v>
      </c>
      <c r="I156" s="162">
        <v>0.19</v>
      </c>
      <c r="J156" s="44">
        <v>0.11</v>
      </c>
    </row>
    <row r="157" spans="1:10" x14ac:dyDescent="0.4">
      <c r="A157" s="42" t="s">
        <v>259</v>
      </c>
      <c r="B157" s="159"/>
      <c r="C157" s="160" t="s">
        <v>311</v>
      </c>
      <c r="D157" s="161" t="s">
        <v>311</v>
      </c>
      <c r="E157" s="160" t="s">
        <v>311</v>
      </c>
      <c r="F157" s="161" t="s">
        <v>311</v>
      </c>
      <c r="G157" s="160" t="s">
        <v>311</v>
      </c>
      <c r="H157" s="161" t="s">
        <v>311</v>
      </c>
      <c r="I157" s="162"/>
      <c r="J157" s="44"/>
    </row>
    <row r="158" spans="1:10" x14ac:dyDescent="0.4">
      <c r="A158" s="43" t="s">
        <v>260</v>
      </c>
      <c r="B158" s="153">
        <v>46</v>
      </c>
      <c r="C158" s="154">
        <v>208</v>
      </c>
      <c r="D158" s="155">
        <v>100</v>
      </c>
      <c r="E158" s="154">
        <v>1892</v>
      </c>
      <c r="F158" s="155">
        <v>92.24</v>
      </c>
      <c r="G158" s="154">
        <v>1806</v>
      </c>
      <c r="H158" s="155">
        <v>99.36</v>
      </c>
      <c r="I158" s="156">
        <v>0.05</v>
      </c>
      <c r="J158" s="45">
        <v>-7.0000000000000007E-2</v>
      </c>
    </row>
    <row r="159" spans="1:10" x14ac:dyDescent="0.4">
      <c r="A159" s="43" t="s">
        <v>261</v>
      </c>
      <c r="B159" s="153"/>
      <c r="C159" s="154" t="s">
        <v>311</v>
      </c>
      <c r="D159" s="155" t="s">
        <v>311</v>
      </c>
      <c r="E159" s="154">
        <v>1283</v>
      </c>
      <c r="F159" s="155">
        <v>94.72</v>
      </c>
      <c r="G159" s="154">
        <v>1363</v>
      </c>
      <c r="H159" s="155">
        <v>108.63</v>
      </c>
      <c r="I159" s="156">
        <v>-0.06</v>
      </c>
      <c r="J159" s="45">
        <v>-0.13</v>
      </c>
    </row>
    <row r="160" spans="1:10" x14ac:dyDescent="0.4">
      <c r="A160" s="43" t="s">
        <v>262</v>
      </c>
      <c r="B160" s="153">
        <v>66</v>
      </c>
      <c r="C160" s="154">
        <v>491</v>
      </c>
      <c r="D160" s="155">
        <v>100</v>
      </c>
      <c r="E160" s="154">
        <v>5893</v>
      </c>
      <c r="F160" s="155">
        <v>97.06</v>
      </c>
      <c r="G160" s="154">
        <v>1776</v>
      </c>
      <c r="H160" s="155">
        <v>109.58</v>
      </c>
      <c r="I160" s="156">
        <v>2.3199999999999998</v>
      </c>
      <c r="J160" s="45">
        <v>-0.11</v>
      </c>
    </row>
    <row r="161" spans="1:10" x14ac:dyDescent="0.4">
      <c r="A161" s="43" t="s">
        <v>263</v>
      </c>
      <c r="B161" s="153"/>
      <c r="C161" s="154" t="s">
        <v>311</v>
      </c>
      <c r="D161" s="155" t="s">
        <v>311</v>
      </c>
      <c r="E161" s="154" t="s">
        <v>311</v>
      </c>
      <c r="F161" s="155" t="s">
        <v>311</v>
      </c>
      <c r="G161" s="154" t="s">
        <v>311</v>
      </c>
      <c r="H161" s="155" t="s">
        <v>311</v>
      </c>
      <c r="I161" s="156"/>
      <c r="J161" s="45"/>
    </row>
    <row r="162" spans="1:10" x14ac:dyDescent="0.4">
      <c r="A162" s="42" t="s">
        <v>264</v>
      </c>
      <c r="B162" s="159"/>
      <c r="C162" s="160" t="s">
        <v>311</v>
      </c>
      <c r="D162" s="161" t="s">
        <v>311</v>
      </c>
      <c r="E162" s="160">
        <v>31295</v>
      </c>
      <c r="F162" s="161">
        <v>41.73</v>
      </c>
      <c r="G162" s="160">
        <v>54614</v>
      </c>
      <c r="H162" s="161">
        <v>29.91</v>
      </c>
      <c r="I162" s="162">
        <v>-0.43</v>
      </c>
      <c r="J162" s="44">
        <v>0.4</v>
      </c>
    </row>
    <row r="163" spans="1:10" x14ac:dyDescent="0.4">
      <c r="A163" s="42" t="s">
        <v>265</v>
      </c>
      <c r="B163" s="159"/>
      <c r="C163" s="160" t="s">
        <v>311</v>
      </c>
      <c r="D163" s="161" t="s">
        <v>311</v>
      </c>
      <c r="E163" s="160">
        <v>6066</v>
      </c>
      <c r="F163" s="161">
        <v>27.33</v>
      </c>
      <c r="G163" s="160">
        <v>4587</v>
      </c>
      <c r="H163" s="161">
        <v>24.75</v>
      </c>
      <c r="I163" s="162">
        <v>0.32</v>
      </c>
      <c r="J163" s="44">
        <v>0.1</v>
      </c>
    </row>
    <row r="164" spans="1:10" x14ac:dyDescent="0.4">
      <c r="A164" s="43" t="s">
        <v>266</v>
      </c>
      <c r="B164" s="153"/>
      <c r="C164" s="154" t="s">
        <v>311</v>
      </c>
      <c r="D164" s="155" t="s">
        <v>311</v>
      </c>
      <c r="E164" s="154">
        <v>1128</v>
      </c>
      <c r="F164" s="155">
        <v>10.41</v>
      </c>
      <c r="G164" s="154">
        <v>531</v>
      </c>
      <c r="H164" s="155">
        <v>13.14</v>
      </c>
      <c r="I164" s="156">
        <v>1.1200000000000001</v>
      </c>
      <c r="J164" s="45">
        <v>-0.21</v>
      </c>
    </row>
    <row r="165" spans="1:10" x14ac:dyDescent="0.4">
      <c r="A165" s="43" t="s">
        <v>267</v>
      </c>
      <c r="B165" s="153" t="s">
        <v>184</v>
      </c>
      <c r="C165" s="154">
        <v>98</v>
      </c>
      <c r="D165" s="155">
        <v>16.100000000000001</v>
      </c>
      <c r="E165" s="154">
        <v>133355</v>
      </c>
      <c r="F165" s="155">
        <v>20.48</v>
      </c>
      <c r="G165" s="154">
        <v>49807</v>
      </c>
      <c r="H165" s="155">
        <v>13.68</v>
      </c>
      <c r="I165" s="156">
        <v>1.68</v>
      </c>
      <c r="J165" s="45">
        <v>0.5</v>
      </c>
    </row>
    <row r="166" spans="1:10" x14ac:dyDescent="0.4">
      <c r="A166" s="42" t="s">
        <v>268</v>
      </c>
      <c r="B166" s="159"/>
      <c r="C166" s="160" t="s">
        <v>311</v>
      </c>
      <c r="D166" s="161" t="s">
        <v>311</v>
      </c>
      <c r="E166" s="160" t="s">
        <v>311</v>
      </c>
      <c r="F166" s="161" t="s">
        <v>311</v>
      </c>
      <c r="G166" s="160" t="s">
        <v>311</v>
      </c>
      <c r="H166" s="161" t="s">
        <v>311</v>
      </c>
      <c r="I166" s="162"/>
      <c r="J166" s="44"/>
    </row>
    <row r="167" spans="1:10" x14ac:dyDescent="0.4">
      <c r="A167" s="42" t="s">
        <v>269</v>
      </c>
      <c r="B167" s="159"/>
      <c r="C167" s="160" t="s">
        <v>311</v>
      </c>
      <c r="D167" s="161" t="s">
        <v>311</v>
      </c>
      <c r="E167" s="160">
        <v>55101</v>
      </c>
      <c r="F167" s="161">
        <v>36.44</v>
      </c>
      <c r="G167" s="160">
        <v>94142</v>
      </c>
      <c r="H167" s="161">
        <v>25.54</v>
      </c>
      <c r="I167" s="162">
        <v>-0.41</v>
      </c>
      <c r="J167" s="44">
        <v>0.43</v>
      </c>
    </row>
    <row r="168" spans="1:10" ht="19.5" thickBot="1" x14ac:dyDescent="0.45">
      <c r="A168" s="48" t="s">
        <v>270</v>
      </c>
      <c r="B168" s="39" t="s">
        <v>184</v>
      </c>
      <c r="C168" s="38">
        <v>1819</v>
      </c>
      <c r="D168" s="56">
        <v>31.95</v>
      </c>
      <c r="E168" s="38">
        <v>174794</v>
      </c>
      <c r="F168" s="56">
        <v>37.14</v>
      </c>
      <c r="G168" s="38">
        <v>123737</v>
      </c>
      <c r="H168" s="56">
        <v>30.72</v>
      </c>
      <c r="I168" s="55">
        <v>0.41</v>
      </c>
      <c r="J168" s="54">
        <v>0.21</v>
      </c>
    </row>
  </sheetData>
  <conditionalFormatting sqref="B10:J106">
    <cfRule type="containsText" dxfId="11" priority="2" operator="containsText" text="RUND">
      <formula>NOT(ISERROR(SEARCH("RUND",B10)))</formula>
    </cfRule>
    <cfRule type="expression" dxfId="10" priority="3">
      <formula>$A10="RUND"</formula>
    </cfRule>
  </conditionalFormatting>
  <conditionalFormatting sqref="B112:J168">
    <cfRule type="containsText" dxfId="9" priority="11" operator="containsText" text="RUND">
      <formula>NOT(ISERROR(SEARCH("RUND",B112)))</formula>
    </cfRule>
    <cfRule type="expression" dxfId="8" priority="12">
      <formula>$A112="RUND"</formula>
    </cfRule>
  </conditionalFormatting>
  <conditionalFormatting sqref="I10:J106">
    <cfRule type="cellIs" dxfId="7" priority="1" operator="lessThan">
      <formula>0</formula>
    </cfRule>
  </conditionalFormatting>
  <conditionalFormatting sqref="I112:J168">
    <cfRule type="cellIs" dxfId="6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V55"/>
  <sheetViews>
    <sheetView tabSelected="1" zoomScale="84" zoomScaleNormal="84" workbookViewId="0">
      <selection activeCell="J18" sqref="J18"/>
    </sheetView>
  </sheetViews>
  <sheetFormatPr baseColWidth="10" defaultColWidth="11.5546875" defaultRowHeight="18.75" x14ac:dyDescent="0.4"/>
  <cols>
    <col min="1" max="1" width="12.5546875" style="135" bestFit="1" customWidth="1"/>
    <col min="2" max="2" width="12.77734375" style="135" bestFit="1" customWidth="1"/>
    <col min="3" max="3" width="13.44140625" bestFit="1" customWidth="1"/>
    <col min="4" max="5" width="9.88671875" style="139" bestFit="1" customWidth="1"/>
    <col min="6" max="6" width="9" style="139" bestFit="1" customWidth="1"/>
    <col min="7" max="7" width="6.6640625" bestFit="1" customWidth="1"/>
    <col min="8" max="8" width="4.109375" customWidth="1"/>
    <col min="9" max="9" width="13.33203125" style="135" bestFit="1" customWidth="1"/>
    <col min="10" max="10" width="13.44140625" style="135" bestFit="1" customWidth="1"/>
    <col min="11" max="11" width="13.44140625" bestFit="1" customWidth="1"/>
    <col min="12" max="13" width="9.88671875" style="139" bestFit="1" customWidth="1"/>
    <col min="14" max="14" width="9" style="139" bestFit="1" customWidth="1"/>
    <col min="15" max="15" width="6.6640625" bestFit="1" customWidth="1"/>
    <col min="16" max="16" width="4.109375" customWidth="1"/>
    <col min="17" max="17" width="6.21875" style="135" bestFit="1" customWidth="1"/>
    <col min="18" max="18" width="15.77734375" style="135" bestFit="1" customWidth="1"/>
    <col min="19" max="19" width="13.44140625" bestFit="1" customWidth="1"/>
    <col min="20" max="22" width="10" style="139" bestFit="1" customWidth="1"/>
    <col min="23" max="23" width="6.6640625" bestFit="1" customWidth="1"/>
    <col min="24" max="24" width="4.109375" customWidth="1"/>
    <col min="25" max="25" width="10.109375" style="135" bestFit="1" customWidth="1"/>
    <col min="26" max="26" width="17.5546875" style="135" bestFit="1" customWidth="1"/>
    <col min="27" max="27" width="13.44140625" bestFit="1" customWidth="1"/>
    <col min="28" max="28" width="11" style="139" bestFit="1" customWidth="1"/>
    <col min="29" max="30" width="10" style="139" bestFit="1" customWidth="1"/>
    <col min="31" max="31" width="6.6640625" bestFit="1" customWidth="1"/>
    <col min="32" max="32" width="4.109375" customWidth="1"/>
    <col min="33" max="33" width="13.44140625" style="135" bestFit="1" customWidth="1"/>
    <col min="34" max="34" width="14.33203125" style="135" bestFit="1" customWidth="1"/>
    <col min="35" max="35" width="13.44140625" bestFit="1" customWidth="1"/>
    <col min="36" max="37" width="9.88671875" style="139" bestFit="1" customWidth="1"/>
    <col min="38" max="38" width="9" style="139" bestFit="1" customWidth="1"/>
    <col min="39" max="39" width="6.6640625" bestFit="1" customWidth="1"/>
    <col min="40" max="40" width="4.109375" customWidth="1"/>
    <col min="41" max="41" width="13.88671875" style="135" bestFit="1" customWidth="1"/>
    <col min="42" max="42" width="16.21875" style="135" bestFit="1" customWidth="1"/>
    <col min="43" max="43" width="13.44140625" bestFit="1" customWidth="1"/>
    <col min="44" max="45" width="9.88671875" style="139" bestFit="1" customWidth="1"/>
    <col min="46" max="46" width="9" style="139" bestFit="1" customWidth="1"/>
    <col min="47" max="47" width="6.6640625" bestFit="1" customWidth="1"/>
  </cols>
  <sheetData>
    <row r="1" spans="1:48" ht="16.5" customHeight="1" x14ac:dyDescent="0.4">
      <c r="A1" s="142"/>
      <c r="B1" s="144"/>
      <c r="C1" s="60"/>
      <c r="D1" s="60"/>
      <c r="E1" s="60"/>
      <c r="F1" s="60"/>
      <c r="G1" s="94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8" ht="16.5" customHeight="1" x14ac:dyDescent="0.4">
      <c r="A2" s="145" t="str">
        <f>'Tabeller fra Fisknytt'!A2</f>
        <v>Fisknytt uke 38 2026</v>
      </c>
      <c r="B2" s="140"/>
      <c r="C2" s="71"/>
      <c r="D2" s="71"/>
      <c r="E2" s="71"/>
      <c r="F2" s="71"/>
      <c r="G2" s="98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8" ht="17.25" customHeight="1" thickBot="1" x14ac:dyDescent="0.45">
      <c r="A3" s="141"/>
      <c r="B3" s="143"/>
      <c r="C3" s="63"/>
      <c r="D3" s="63"/>
      <c r="E3" s="63"/>
      <c r="F3" s="63"/>
      <c r="G3" s="96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8" ht="19.5" thickBot="1" x14ac:dyDescent="0.45">
      <c r="A4" s="186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14.09.2026-20.09.2026 (alle kvanta i rundvekt)</v>
      </c>
      <c r="B4" s="187"/>
      <c r="C4" s="187"/>
      <c r="D4" s="187"/>
      <c r="E4" s="187"/>
      <c r="F4" s="187"/>
      <c r="G4" s="188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8" x14ac:dyDescent="0.4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8" x14ac:dyDescent="0.4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8" x14ac:dyDescent="0.4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8" ht="19.5" thickBot="1" x14ac:dyDescent="0.45">
      <c r="A8" s="189" t="s">
        <v>11</v>
      </c>
      <c r="B8" s="189"/>
      <c r="C8" s="189"/>
      <c r="D8" s="189"/>
      <c r="E8" s="189"/>
      <c r="F8" s="189"/>
      <c r="G8" s="189"/>
      <c r="I8" s="185" t="s">
        <v>13</v>
      </c>
      <c r="J8" s="185"/>
      <c r="K8" s="185"/>
      <c r="L8" s="185"/>
      <c r="M8" s="185"/>
      <c r="N8" s="185"/>
      <c r="O8" s="185"/>
      <c r="Q8" s="185" t="s">
        <v>15</v>
      </c>
      <c r="R8" s="185"/>
      <c r="S8" s="185"/>
      <c r="T8" s="185"/>
      <c r="U8" s="185"/>
      <c r="V8" s="185"/>
      <c r="W8" s="185"/>
      <c r="Y8" s="185" t="s">
        <v>17</v>
      </c>
      <c r="Z8" s="185"/>
      <c r="AA8" s="185"/>
      <c r="AB8" s="185"/>
      <c r="AC8" s="185"/>
      <c r="AD8" s="185"/>
      <c r="AE8" s="185"/>
      <c r="AG8" s="185" t="s">
        <v>18</v>
      </c>
      <c r="AH8" s="185"/>
      <c r="AI8" s="185"/>
      <c r="AJ8" s="185"/>
      <c r="AK8" s="185"/>
      <c r="AL8" s="185"/>
      <c r="AM8" s="185"/>
      <c r="AO8" s="185" t="s">
        <v>62</v>
      </c>
      <c r="AP8" s="185"/>
      <c r="AQ8" s="185"/>
      <c r="AR8" s="185"/>
      <c r="AS8" s="185"/>
      <c r="AT8" s="185"/>
      <c r="AU8" s="185"/>
    </row>
    <row r="9" spans="1:48" s="135" customFormat="1" ht="19.5" thickBot="1" x14ac:dyDescent="0.45">
      <c r="A9" s="146" t="s">
        <v>6</v>
      </c>
      <c r="B9" s="147" t="s">
        <v>63</v>
      </c>
      <c r="C9" s="147" t="s">
        <v>64</v>
      </c>
      <c r="D9" s="147" t="s">
        <v>65</v>
      </c>
      <c r="E9" s="147" t="s">
        <v>66</v>
      </c>
      <c r="F9" s="147" t="s">
        <v>67</v>
      </c>
      <c r="G9" s="148" t="s">
        <v>68</v>
      </c>
      <c r="H9"/>
      <c r="I9" s="136" t="s">
        <v>6</v>
      </c>
      <c r="J9" s="137" t="s">
        <v>63</v>
      </c>
      <c r="K9" s="137" t="s">
        <v>64</v>
      </c>
      <c r="L9" s="137" t="s">
        <v>65</v>
      </c>
      <c r="M9" s="137" t="s">
        <v>66</v>
      </c>
      <c r="N9" s="137" t="s">
        <v>67</v>
      </c>
      <c r="O9" s="138" t="s">
        <v>68</v>
      </c>
      <c r="P9"/>
      <c r="Q9" s="136" t="s">
        <v>6</v>
      </c>
      <c r="R9" s="137" t="s">
        <v>63</v>
      </c>
      <c r="S9" s="137" t="s">
        <v>64</v>
      </c>
      <c r="T9" s="137" t="s">
        <v>65</v>
      </c>
      <c r="U9" s="137" t="s">
        <v>66</v>
      </c>
      <c r="V9" s="137" t="s">
        <v>67</v>
      </c>
      <c r="W9" s="138" t="s">
        <v>68</v>
      </c>
      <c r="X9"/>
      <c r="Y9" s="136" t="s">
        <v>6</v>
      </c>
      <c r="Z9" s="137" t="s">
        <v>63</v>
      </c>
      <c r="AA9" s="137" t="s">
        <v>64</v>
      </c>
      <c r="AB9" s="137" t="s">
        <v>65</v>
      </c>
      <c r="AC9" s="137" t="s">
        <v>66</v>
      </c>
      <c r="AD9" s="137" t="s">
        <v>67</v>
      </c>
      <c r="AE9" s="138" t="s">
        <v>68</v>
      </c>
      <c r="AF9"/>
      <c r="AG9" s="136" t="s">
        <v>6</v>
      </c>
      <c r="AH9" s="137" t="s">
        <v>63</v>
      </c>
      <c r="AI9" s="137" t="s">
        <v>64</v>
      </c>
      <c r="AJ9" s="137" t="s">
        <v>65</v>
      </c>
      <c r="AK9" s="137" t="s">
        <v>66</v>
      </c>
      <c r="AL9" s="137" t="s">
        <v>67</v>
      </c>
      <c r="AM9" s="138" t="s">
        <v>68</v>
      </c>
      <c r="AN9"/>
      <c r="AO9" s="136" t="s">
        <v>6</v>
      </c>
      <c r="AP9" s="137" t="s">
        <v>63</v>
      </c>
      <c r="AQ9" s="137" t="s">
        <v>64</v>
      </c>
      <c r="AR9" s="137" t="s">
        <v>65</v>
      </c>
      <c r="AS9" s="137" t="s">
        <v>66</v>
      </c>
      <c r="AT9" s="137" t="s">
        <v>67</v>
      </c>
      <c r="AU9" s="138" t="s">
        <v>68</v>
      </c>
    </row>
    <row r="10" spans="1:48" x14ac:dyDescent="0.4">
      <c r="A10" s="149" t="s">
        <v>11</v>
      </c>
      <c r="B10" s="149" t="s">
        <v>69</v>
      </c>
      <c r="C10" s="198" t="s">
        <v>34</v>
      </c>
      <c r="D10" s="199">
        <v>15700</v>
      </c>
      <c r="E10" s="199">
        <v>10100</v>
      </c>
      <c r="F10" s="199">
        <v>34100</v>
      </c>
      <c r="G10" s="199">
        <v>3</v>
      </c>
      <c r="H10" s="197"/>
      <c r="I10" s="149" t="s">
        <v>13</v>
      </c>
      <c r="J10" s="149" t="s">
        <v>312</v>
      </c>
      <c r="K10" s="198" t="s">
        <v>33</v>
      </c>
      <c r="L10" s="199">
        <v>100</v>
      </c>
      <c r="M10" s="199"/>
      <c r="N10" s="199">
        <v>1000</v>
      </c>
      <c r="O10" s="199">
        <v>2</v>
      </c>
      <c r="P10" s="197"/>
      <c r="Q10" s="149" t="s">
        <v>15</v>
      </c>
      <c r="R10" s="149" t="s">
        <v>298</v>
      </c>
      <c r="S10" s="198" t="s">
        <v>33</v>
      </c>
      <c r="T10" s="199">
        <v>200</v>
      </c>
      <c r="U10" s="199">
        <v>300</v>
      </c>
      <c r="V10" s="199">
        <v>1200</v>
      </c>
      <c r="W10" s="199">
        <v>8</v>
      </c>
      <c r="X10" s="197"/>
      <c r="Y10" s="149" t="s">
        <v>17</v>
      </c>
      <c r="Z10" s="149" t="s">
        <v>70</v>
      </c>
      <c r="AA10" s="198" t="s">
        <v>33</v>
      </c>
      <c r="AB10" s="199">
        <v>200</v>
      </c>
      <c r="AC10" s="199">
        <v>300</v>
      </c>
      <c r="AD10" s="199">
        <v>1400</v>
      </c>
      <c r="AE10" s="199">
        <v>8</v>
      </c>
      <c r="AF10" s="197"/>
      <c r="AG10" s="149" t="s">
        <v>18</v>
      </c>
      <c r="AH10" s="149" t="s">
        <v>71</v>
      </c>
      <c r="AI10" s="198" t="s">
        <v>37</v>
      </c>
      <c r="AJ10" s="199"/>
      <c r="AK10" s="199">
        <v>300</v>
      </c>
      <c r="AL10" s="199">
        <v>5500</v>
      </c>
      <c r="AM10" s="199">
        <v>6</v>
      </c>
      <c r="AN10" s="197"/>
      <c r="AO10" s="149" t="s">
        <v>20</v>
      </c>
      <c r="AP10" s="149" t="s">
        <v>72</v>
      </c>
      <c r="AQ10" s="198" t="s">
        <v>36</v>
      </c>
      <c r="AR10" s="199"/>
      <c r="AS10" s="199"/>
      <c r="AT10" s="199">
        <v>900</v>
      </c>
      <c r="AU10" s="199">
        <v>1</v>
      </c>
      <c r="AV10" s="197"/>
    </row>
    <row r="11" spans="1:48" s="193" customFormat="1" x14ac:dyDescent="0.4">
      <c r="A11" s="196"/>
      <c r="B11" s="196"/>
      <c r="C11" s="195" t="s">
        <v>90</v>
      </c>
      <c r="D11" s="194">
        <v>2800</v>
      </c>
      <c r="E11" s="194">
        <v>1400</v>
      </c>
      <c r="F11" s="194">
        <v>6900</v>
      </c>
      <c r="G11" s="194">
        <v>4</v>
      </c>
      <c r="I11" s="196"/>
      <c r="J11" s="196"/>
      <c r="K11" s="195" t="s">
        <v>37</v>
      </c>
      <c r="L11" s="194">
        <v>100</v>
      </c>
      <c r="M11" s="194"/>
      <c r="N11" s="194">
        <v>1000</v>
      </c>
      <c r="O11" s="194">
        <v>2</v>
      </c>
      <c r="Q11" s="196"/>
      <c r="R11" s="196" t="s">
        <v>313</v>
      </c>
      <c r="S11" s="195" t="s">
        <v>36</v>
      </c>
      <c r="T11" s="194"/>
      <c r="U11" s="194"/>
      <c r="V11" s="194">
        <v>500</v>
      </c>
      <c r="W11" s="194">
        <v>1</v>
      </c>
      <c r="Y11" s="196"/>
      <c r="Z11" s="196"/>
      <c r="AA11" s="195" t="s">
        <v>36</v>
      </c>
      <c r="AB11" s="194"/>
      <c r="AC11" s="194"/>
      <c r="AD11" s="194">
        <v>1400</v>
      </c>
      <c r="AE11" s="194">
        <v>6</v>
      </c>
      <c r="AG11" s="196"/>
      <c r="AH11" s="196" t="s">
        <v>271</v>
      </c>
      <c r="AI11" s="195" t="s">
        <v>36</v>
      </c>
      <c r="AJ11" s="194"/>
      <c r="AK11" s="194"/>
      <c r="AL11" s="194">
        <v>500</v>
      </c>
      <c r="AM11" s="194">
        <v>3</v>
      </c>
      <c r="AO11" s="196"/>
      <c r="AP11" s="192"/>
      <c r="AQ11" s="195" t="s">
        <v>33</v>
      </c>
      <c r="AR11" s="194"/>
      <c r="AS11" s="194">
        <v>100</v>
      </c>
      <c r="AT11" s="194">
        <v>200</v>
      </c>
      <c r="AU11" s="194">
        <v>9</v>
      </c>
    </row>
    <row r="12" spans="1:48" s="193" customFormat="1" x14ac:dyDescent="0.4">
      <c r="A12" s="196"/>
      <c r="B12" s="196"/>
      <c r="C12" s="195" t="s">
        <v>37</v>
      </c>
      <c r="D12" s="194">
        <v>1100</v>
      </c>
      <c r="E12" s="194">
        <v>1000</v>
      </c>
      <c r="F12" s="194"/>
      <c r="G12" s="194">
        <v>10</v>
      </c>
      <c r="I12" s="196"/>
      <c r="J12" s="192"/>
      <c r="K12" s="195" t="s">
        <v>36</v>
      </c>
      <c r="L12" s="194"/>
      <c r="M12" s="194"/>
      <c r="N12" s="194">
        <v>200</v>
      </c>
      <c r="O12" s="194">
        <v>1</v>
      </c>
      <c r="Q12" s="196"/>
      <c r="R12" s="192" t="s">
        <v>346</v>
      </c>
      <c r="S12" s="195" t="s">
        <v>36</v>
      </c>
      <c r="T12" s="194"/>
      <c r="U12" s="194"/>
      <c r="V12" s="194">
        <v>200</v>
      </c>
      <c r="W12" s="194">
        <v>1</v>
      </c>
      <c r="Y12" s="196"/>
      <c r="Z12" s="192" t="s">
        <v>299</v>
      </c>
      <c r="AA12" s="195" t="s">
        <v>33</v>
      </c>
      <c r="AB12" s="194">
        <v>100</v>
      </c>
      <c r="AC12" s="194"/>
      <c r="AD12" s="194">
        <v>100</v>
      </c>
      <c r="AE12" s="194">
        <v>1</v>
      </c>
      <c r="AG12" s="196"/>
      <c r="AH12" s="196"/>
      <c r="AI12" s="195" t="s">
        <v>33</v>
      </c>
      <c r="AJ12" s="194"/>
      <c r="AK12" s="194"/>
      <c r="AL12" s="194">
        <v>100</v>
      </c>
      <c r="AM12" s="194">
        <v>6</v>
      </c>
      <c r="AO12" s="196"/>
      <c r="AP12" s="192" t="s">
        <v>73</v>
      </c>
      <c r="AQ12" s="195" t="s">
        <v>33</v>
      </c>
      <c r="AR12" s="194"/>
      <c r="AS12" s="194"/>
      <c r="AT12" s="194">
        <v>100</v>
      </c>
      <c r="AU12" s="194">
        <v>6</v>
      </c>
    </row>
    <row r="13" spans="1:48" s="193" customFormat="1" x14ac:dyDescent="0.4">
      <c r="A13" s="196"/>
      <c r="B13" s="192" t="s">
        <v>74</v>
      </c>
      <c r="C13" s="195" t="s">
        <v>347</v>
      </c>
      <c r="D13" s="194">
        <v>115800</v>
      </c>
      <c r="E13" s="194">
        <v>9500</v>
      </c>
      <c r="F13" s="194">
        <v>46100</v>
      </c>
      <c r="G13" s="194">
        <v>1</v>
      </c>
      <c r="I13" s="196"/>
      <c r="J13" s="192" t="s">
        <v>297</v>
      </c>
      <c r="K13" s="195" t="s">
        <v>33</v>
      </c>
      <c r="L13" s="194">
        <v>500</v>
      </c>
      <c r="M13" s="194"/>
      <c r="N13" s="194">
        <v>300</v>
      </c>
      <c r="O13" s="194">
        <v>2</v>
      </c>
      <c r="Q13" s="196"/>
      <c r="R13" s="192" t="s">
        <v>300</v>
      </c>
      <c r="S13" s="195" t="s">
        <v>34</v>
      </c>
      <c r="T13" s="194">
        <v>700</v>
      </c>
      <c r="U13" s="194">
        <v>3400</v>
      </c>
      <c r="V13" s="194">
        <v>1400</v>
      </c>
      <c r="W13" s="194">
        <v>3</v>
      </c>
      <c r="Y13" s="196"/>
      <c r="Z13" s="196" t="s">
        <v>75</v>
      </c>
      <c r="AA13" s="195" t="s">
        <v>35</v>
      </c>
      <c r="AB13" s="194">
        <v>400</v>
      </c>
      <c r="AC13" s="194">
        <v>3200</v>
      </c>
      <c r="AD13" s="194">
        <v>2800</v>
      </c>
      <c r="AE13" s="194">
        <v>1</v>
      </c>
      <c r="AG13" s="196"/>
      <c r="AH13" s="196" t="s">
        <v>283</v>
      </c>
      <c r="AI13" s="195" t="s">
        <v>33</v>
      </c>
      <c r="AJ13" s="194"/>
      <c r="AK13" s="194"/>
      <c r="AL13" s="194">
        <v>500</v>
      </c>
      <c r="AM13" s="194">
        <v>6</v>
      </c>
      <c r="AO13" s="196"/>
      <c r="AP13" s="192"/>
      <c r="AQ13" s="195" t="s">
        <v>37</v>
      </c>
      <c r="AR13" s="194"/>
      <c r="AS13" s="194"/>
      <c r="AT13" s="194">
        <v>300</v>
      </c>
      <c r="AU13" s="194">
        <v>2</v>
      </c>
    </row>
    <row r="14" spans="1:48" s="193" customFormat="1" x14ac:dyDescent="0.4">
      <c r="A14" s="196"/>
      <c r="B14" s="196"/>
      <c r="C14" s="195" t="s">
        <v>34</v>
      </c>
      <c r="D14" s="194">
        <v>14200</v>
      </c>
      <c r="E14" s="194">
        <v>11900</v>
      </c>
      <c r="F14" s="194">
        <v>43800</v>
      </c>
      <c r="G14" s="194">
        <v>9</v>
      </c>
      <c r="I14" s="196"/>
      <c r="J14" s="196"/>
      <c r="K14" s="195" t="s">
        <v>34</v>
      </c>
      <c r="L14" s="194">
        <v>300</v>
      </c>
      <c r="M14" s="194">
        <v>900</v>
      </c>
      <c r="N14" s="194"/>
      <c r="O14" s="194">
        <v>1</v>
      </c>
      <c r="Q14" s="196"/>
      <c r="R14" s="192"/>
      <c r="S14" s="195" t="s">
        <v>33</v>
      </c>
      <c r="T14" s="194"/>
      <c r="U14" s="194">
        <v>100</v>
      </c>
      <c r="V14" s="194"/>
      <c r="W14" s="194">
        <v>4</v>
      </c>
      <c r="Y14" s="196"/>
      <c r="Z14" s="192"/>
      <c r="AA14" s="195" t="s">
        <v>37</v>
      </c>
      <c r="AB14" s="194">
        <v>400</v>
      </c>
      <c r="AC14" s="194">
        <v>2100</v>
      </c>
      <c r="AD14" s="194">
        <v>1200</v>
      </c>
      <c r="AE14" s="194">
        <v>9</v>
      </c>
      <c r="AG14" s="196"/>
      <c r="AH14" s="192"/>
      <c r="AI14" s="195" t="s">
        <v>37</v>
      </c>
      <c r="AJ14" s="194"/>
      <c r="AK14" s="194"/>
      <c r="AL14" s="194">
        <v>900</v>
      </c>
      <c r="AM14" s="194">
        <v>3</v>
      </c>
      <c r="AO14" s="196"/>
      <c r="AP14" s="196"/>
      <c r="AQ14" s="195" t="s">
        <v>36</v>
      </c>
      <c r="AR14" s="194"/>
      <c r="AS14" s="194"/>
      <c r="AT14" s="194">
        <v>100</v>
      </c>
      <c r="AU14" s="194">
        <v>1</v>
      </c>
    </row>
    <row r="15" spans="1:48" s="193" customFormat="1" x14ac:dyDescent="0.4">
      <c r="A15" s="196"/>
      <c r="B15" s="196"/>
      <c r="C15" s="195" t="s">
        <v>36</v>
      </c>
      <c r="D15" s="194">
        <v>1400</v>
      </c>
      <c r="E15" s="194"/>
      <c r="F15" s="194"/>
      <c r="G15" s="194">
        <v>1</v>
      </c>
      <c r="I15" s="196"/>
      <c r="J15" s="192" t="s">
        <v>77</v>
      </c>
      <c r="K15" s="195" t="s">
        <v>33</v>
      </c>
      <c r="L15" s="194">
        <v>1700</v>
      </c>
      <c r="M15" s="194">
        <v>700</v>
      </c>
      <c r="N15" s="194">
        <v>2000</v>
      </c>
      <c r="O15" s="194">
        <v>5</v>
      </c>
      <c r="Q15" s="196"/>
      <c r="R15" s="196"/>
      <c r="S15" s="195" t="s">
        <v>36</v>
      </c>
      <c r="T15" s="194"/>
      <c r="U15" s="194"/>
      <c r="V15" s="194">
        <v>100</v>
      </c>
      <c r="W15" s="194">
        <v>2</v>
      </c>
      <c r="Y15" s="196"/>
      <c r="Z15" s="192"/>
      <c r="AA15" s="195" t="s">
        <v>33</v>
      </c>
      <c r="AB15" s="194">
        <v>300</v>
      </c>
      <c r="AC15" s="194">
        <v>100</v>
      </c>
      <c r="AD15" s="194">
        <v>1200</v>
      </c>
      <c r="AE15" s="194">
        <v>8</v>
      </c>
      <c r="AG15" s="196"/>
      <c r="AH15" s="192"/>
      <c r="AI15" s="195" t="s">
        <v>36</v>
      </c>
      <c r="AJ15" s="194"/>
      <c r="AK15" s="194"/>
      <c r="AL15" s="194">
        <v>1400</v>
      </c>
      <c r="AM15" s="194">
        <v>3</v>
      </c>
      <c r="AO15" s="196"/>
      <c r="AP15" s="192" t="s">
        <v>314</v>
      </c>
      <c r="AQ15" s="195" t="s">
        <v>33</v>
      </c>
      <c r="AR15" s="194"/>
      <c r="AS15" s="194"/>
      <c r="AT15" s="194">
        <v>100</v>
      </c>
      <c r="AU15" s="194">
        <v>1</v>
      </c>
    </row>
    <row r="16" spans="1:48" s="193" customFormat="1" x14ac:dyDescent="0.4">
      <c r="A16" s="196"/>
      <c r="B16" s="196"/>
      <c r="C16" s="195" t="s">
        <v>37</v>
      </c>
      <c r="D16" s="194">
        <v>900</v>
      </c>
      <c r="E16" s="194">
        <v>2000</v>
      </c>
      <c r="F16" s="194"/>
      <c r="G16" s="194">
        <v>3</v>
      </c>
      <c r="I16" s="196"/>
      <c r="J16" s="192"/>
      <c r="K16" s="195" t="s">
        <v>36</v>
      </c>
      <c r="L16" s="194">
        <v>200</v>
      </c>
      <c r="M16" s="194"/>
      <c r="N16" s="194">
        <v>2000</v>
      </c>
      <c r="O16" s="194">
        <v>14</v>
      </c>
      <c r="Q16" s="196"/>
      <c r="R16" s="192" t="s">
        <v>274</v>
      </c>
      <c r="S16" s="195" t="s">
        <v>36</v>
      </c>
      <c r="T16" s="194">
        <v>200</v>
      </c>
      <c r="U16" s="194"/>
      <c r="V16" s="194"/>
      <c r="W16" s="194">
        <v>2</v>
      </c>
      <c r="Y16" s="196"/>
      <c r="Z16" s="196"/>
      <c r="AA16" s="195" t="s">
        <v>36</v>
      </c>
      <c r="AB16" s="194">
        <v>300</v>
      </c>
      <c r="AC16" s="194">
        <v>200</v>
      </c>
      <c r="AD16" s="194">
        <v>1100</v>
      </c>
      <c r="AE16" s="194">
        <v>15</v>
      </c>
      <c r="AG16" s="196"/>
      <c r="AH16" s="192" t="s">
        <v>348</v>
      </c>
      <c r="AI16" s="195" t="s">
        <v>36</v>
      </c>
      <c r="AJ16" s="194"/>
      <c r="AK16" s="194"/>
      <c r="AL16" s="194">
        <v>100</v>
      </c>
      <c r="AM16" s="194">
        <v>1</v>
      </c>
      <c r="AO16" s="196"/>
      <c r="AP16" s="192" t="s">
        <v>302</v>
      </c>
      <c r="AQ16" s="195" t="s">
        <v>33</v>
      </c>
      <c r="AR16" s="194"/>
      <c r="AS16" s="194">
        <v>100</v>
      </c>
      <c r="AT16" s="194">
        <v>100</v>
      </c>
      <c r="AU16" s="194">
        <v>2</v>
      </c>
    </row>
    <row r="17" spans="1:47" s="193" customFormat="1" x14ac:dyDescent="0.4">
      <c r="A17" s="196"/>
      <c r="B17" s="196"/>
      <c r="C17" s="195" t="s">
        <v>35</v>
      </c>
      <c r="D17" s="194">
        <v>500</v>
      </c>
      <c r="E17" s="194">
        <v>2100</v>
      </c>
      <c r="F17" s="194"/>
      <c r="G17" s="194">
        <v>1</v>
      </c>
      <c r="I17" s="196"/>
      <c r="J17" s="192"/>
      <c r="K17" s="195" t="s">
        <v>37</v>
      </c>
      <c r="L17" s="194"/>
      <c r="M17" s="194"/>
      <c r="N17" s="194">
        <v>700</v>
      </c>
      <c r="O17" s="194">
        <v>2</v>
      </c>
      <c r="Q17" s="196"/>
      <c r="R17" s="196"/>
      <c r="S17" s="195" t="s">
        <v>33</v>
      </c>
      <c r="T17" s="194">
        <v>100</v>
      </c>
      <c r="U17" s="194">
        <v>100</v>
      </c>
      <c r="V17" s="194">
        <v>900</v>
      </c>
      <c r="W17" s="194">
        <v>7</v>
      </c>
      <c r="Y17" s="196"/>
      <c r="Z17" s="196"/>
      <c r="AA17" s="195" t="s">
        <v>34</v>
      </c>
      <c r="AB17" s="194">
        <v>200</v>
      </c>
      <c r="AC17" s="194">
        <v>1500</v>
      </c>
      <c r="AD17" s="194">
        <v>1000</v>
      </c>
      <c r="AE17" s="194">
        <v>1</v>
      </c>
      <c r="AG17" s="196"/>
      <c r="AH17" s="196"/>
      <c r="AI17" s="195" t="s">
        <v>33</v>
      </c>
      <c r="AJ17" s="194"/>
      <c r="AK17" s="194">
        <v>100</v>
      </c>
      <c r="AL17" s="194">
        <v>200</v>
      </c>
      <c r="AM17" s="194">
        <v>2</v>
      </c>
      <c r="AO17" s="196"/>
      <c r="AP17" s="196" t="s">
        <v>349</v>
      </c>
      <c r="AQ17" s="195" t="s">
        <v>36</v>
      </c>
      <c r="AR17" s="194">
        <v>100</v>
      </c>
      <c r="AS17" s="194"/>
      <c r="AT17" s="194">
        <v>300</v>
      </c>
      <c r="AU17" s="194">
        <v>1</v>
      </c>
    </row>
    <row r="18" spans="1:47" s="193" customFormat="1" x14ac:dyDescent="0.4">
      <c r="A18" s="196"/>
      <c r="B18" s="192" t="s">
        <v>315</v>
      </c>
      <c r="C18" s="195" t="s">
        <v>36</v>
      </c>
      <c r="D18" s="194"/>
      <c r="E18" s="194"/>
      <c r="F18" s="194">
        <v>200</v>
      </c>
      <c r="G18" s="194">
        <v>5</v>
      </c>
      <c r="I18" s="196"/>
      <c r="J18" s="196" t="s">
        <v>301</v>
      </c>
      <c r="K18" s="195" t="s">
        <v>34</v>
      </c>
      <c r="L18" s="194">
        <v>6800</v>
      </c>
      <c r="M18" s="194">
        <v>11400</v>
      </c>
      <c r="N18" s="194">
        <v>18700</v>
      </c>
      <c r="O18" s="194">
        <v>5</v>
      </c>
      <c r="Q18" s="196"/>
      <c r="R18" s="196" t="s">
        <v>316</v>
      </c>
      <c r="S18" s="195" t="s">
        <v>35</v>
      </c>
      <c r="T18" s="194">
        <v>800</v>
      </c>
      <c r="U18" s="194">
        <v>7000</v>
      </c>
      <c r="V18" s="194">
        <v>500</v>
      </c>
      <c r="W18" s="194">
        <v>2</v>
      </c>
      <c r="Y18" s="196"/>
      <c r="Z18" s="196" t="s">
        <v>350</v>
      </c>
      <c r="AA18" s="195" t="s">
        <v>37</v>
      </c>
      <c r="AB18" s="194"/>
      <c r="AC18" s="194">
        <v>100</v>
      </c>
      <c r="AD18" s="194"/>
      <c r="AE18" s="194">
        <v>1</v>
      </c>
      <c r="AG18" s="196"/>
      <c r="AH18" s="196" t="s">
        <v>76</v>
      </c>
      <c r="AI18" s="195" t="s">
        <v>37</v>
      </c>
      <c r="AJ18" s="194"/>
      <c r="AK18" s="194">
        <v>100</v>
      </c>
      <c r="AL18" s="194">
        <v>700</v>
      </c>
      <c r="AM18" s="194">
        <v>3</v>
      </c>
      <c r="AO18" s="196"/>
      <c r="AP18" s="196" t="s">
        <v>78</v>
      </c>
      <c r="AQ18" s="195" t="s">
        <v>37</v>
      </c>
      <c r="AR18" s="194"/>
      <c r="AS18" s="194"/>
      <c r="AT18" s="194">
        <v>700</v>
      </c>
      <c r="AU18" s="194">
        <v>2</v>
      </c>
    </row>
    <row r="19" spans="1:47" s="193" customFormat="1" x14ac:dyDescent="0.4">
      <c r="A19" s="196"/>
      <c r="B19" s="196" t="s">
        <v>303</v>
      </c>
      <c r="C19" s="195" t="s">
        <v>35</v>
      </c>
      <c r="D19" s="194">
        <v>1500</v>
      </c>
      <c r="E19" s="194">
        <v>300</v>
      </c>
      <c r="F19" s="194"/>
      <c r="G19" s="194">
        <v>1</v>
      </c>
      <c r="I19" s="196"/>
      <c r="J19" s="196"/>
      <c r="K19" s="195" t="s">
        <v>36</v>
      </c>
      <c r="L19" s="194">
        <v>1900</v>
      </c>
      <c r="M19" s="194"/>
      <c r="N19" s="194">
        <v>300</v>
      </c>
      <c r="O19" s="194">
        <v>4</v>
      </c>
      <c r="Q19" s="196"/>
      <c r="R19" s="196"/>
      <c r="S19" s="195" t="s">
        <v>37</v>
      </c>
      <c r="T19" s="194">
        <v>300</v>
      </c>
      <c r="U19" s="194">
        <v>1700</v>
      </c>
      <c r="V19" s="194">
        <v>100</v>
      </c>
      <c r="W19" s="194">
        <v>1</v>
      </c>
      <c r="Y19" s="196"/>
      <c r="Z19" s="192"/>
      <c r="AA19" s="195" t="s">
        <v>36</v>
      </c>
      <c r="AB19" s="194"/>
      <c r="AC19" s="194"/>
      <c r="AD19" s="194">
        <v>200</v>
      </c>
      <c r="AE19" s="194">
        <v>1</v>
      </c>
      <c r="AG19" s="196"/>
      <c r="AH19" s="192"/>
      <c r="AI19" s="195" t="s">
        <v>36</v>
      </c>
      <c r="AJ19" s="194"/>
      <c r="AK19" s="194"/>
      <c r="AL19" s="194">
        <v>1100</v>
      </c>
      <c r="AM19" s="194">
        <v>2</v>
      </c>
      <c r="AO19" s="192"/>
      <c r="AP19" s="192"/>
      <c r="AQ19" s="195" t="s">
        <v>33</v>
      </c>
      <c r="AR19" s="194"/>
      <c r="AS19" s="194"/>
      <c r="AT19" s="194">
        <v>1800</v>
      </c>
      <c r="AU19" s="194">
        <v>4</v>
      </c>
    </row>
    <row r="20" spans="1:47" s="193" customFormat="1" x14ac:dyDescent="0.4">
      <c r="A20" s="196"/>
      <c r="B20" s="196" t="s">
        <v>327</v>
      </c>
      <c r="C20" s="195" t="s">
        <v>37</v>
      </c>
      <c r="D20" s="194">
        <v>500</v>
      </c>
      <c r="E20" s="194">
        <v>1500</v>
      </c>
      <c r="F20" s="194"/>
      <c r="G20" s="194">
        <v>7</v>
      </c>
      <c r="I20" s="196"/>
      <c r="J20" s="192"/>
      <c r="K20" s="195" t="s">
        <v>321</v>
      </c>
      <c r="L20" s="194"/>
      <c r="M20" s="194"/>
      <c r="N20" s="194">
        <v>51700</v>
      </c>
      <c r="O20" s="194">
        <v>1</v>
      </c>
      <c r="Q20" s="196"/>
      <c r="R20" s="192"/>
      <c r="S20" s="195" t="s">
        <v>33</v>
      </c>
      <c r="T20" s="194">
        <v>200</v>
      </c>
      <c r="U20" s="194"/>
      <c r="V20" s="194">
        <v>300</v>
      </c>
      <c r="W20" s="194">
        <v>7</v>
      </c>
      <c r="Y20" s="196"/>
      <c r="Z20" s="192" t="s">
        <v>81</v>
      </c>
      <c r="AA20" s="195" t="s">
        <v>36</v>
      </c>
      <c r="AB20" s="194"/>
      <c r="AC20" s="194"/>
      <c r="AD20" s="194">
        <v>2000</v>
      </c>
      <c r="AE20" s="194">
        <v>4</v>
      </c>
      <c r="AG20" s="196"/>
      <c r="AH20" s="196" t="s">
        <v>305</v>
      </c>
      <c r="AI20" s="195" t="s">
        <v>33</v>
      </c>
      <c r="AJ20" s="194"/>
      <c r="AK20" s="194"/>
      <c r="AL20" s="194">
        <v>700</v>
      </c>
      <c r="AM20" s="194">
        <v>4</v>
      </c>
      <c r="AO20" s="196"/>
      <c r="AP20" s="192" t="s">
        <v>79</v>
      </c>
      <c r="AQ20" s="195" t="s">
        <v>33</v>
      </c>
      <c r="AR20" s="194">
        <v>200</v>
      </c>
      <c r="AS20" s="194">
        <v>500</v>
      </c>
      <c r="AT20" s="194">
        <v>800</v>
      </c>
      <c r="AU20" s="194">
        <v>3</v>
      </c>
    </row>
    <row r="21" spans="1:47" s="193" customFormat="1" x14ac:dyDescent="0.4">
      <c r="A21" s="196"/>
      <c r="B21" s="192" t="s">
        <v>290</v>
      </c>
      <c r="C21" s="195" t="s">
        <v>90</v>
      </c>
      <c r="D21" s="194">
        <v>1100</v>
      </c>
      <c r="E21" s="194"/>
      <c r="F21" s="194"/>
      <c r="G21" s="194">
        <v>1</v>
      </c>
      <c r="I21" s="196"/>
      <c r="J21" s="196" t="s">
        <v>351</v>
      </c>
      <c r="K21" s="195" t="s">
        <v>33</v>
      </c>
      <c r="L21" s="194">
        <v>500</v>
      </c>
      <c r="M21" s="194">
        <v>200</v>
      </c>
      <c r="N21" s="194">
        <v>800</v>
      </c>
      <c r="O21" s="194">
        <v>5</v>
      </c>
      <c r="Q21" s="196"/>
      <c r="R21" s="192" t="s">
        <v>326</v>
      </c>
      <c r="S21" s="195" t="s">
        <v>37</v>
      </c>
      <c r="T21" s="194">
        <v>100</v>
      </c>
      <c r="U21" s="194"/>
      <c r="V21" s="194"/>
      <c r="W21" s="194">
        <v>1</v>
      </c>
      <c r="Y21" s="196"/>
      <c r="Z21" s="196"/>
      <c r="AA21" s="195" t="s">
        <v>33</v>
      </c>
      <c r="AB21" s="194"/>
      <c r="AC21" s="194"/>
      <c r="AD21" s="194">
        <v>200</v>
      </c>
      <c r="AE21" s="194">
        <v>8</v>
      </c>
      <c r="AG21" s="196"/>
      <c r="AH21" s="192"/>
      <c r="AI21" s="195" t="s">
        <v>37</v>
      </c>
      <c r="AJ21" s="194"/>
      <c r="AK21" s="194"/>
      <c r="AL21" s="194">
        <v>1500</v>
      </c>
      <c r="AM21" s="194">
        <v>2</v>
      </c>
      <c r="AO21" s="192"/>
      <c r="AP21" s="192"/>
      <c r="AQ21" s="195" t="s">
        <v>37</v>
      </c>
      <c r="AR21" s="194">
        <v>100</v>
      </c>
      <c r="AS21" s="194">
        <v>800</v>
      </c>
      <c r="AT21" s="194">
        <v>200</v>
      </c>
      <c r="AU21" s="194">
        <v>2</v>
      </c>
    </row>
    <row r="22" spans="1:47" s="193" customFormat="1" x14ac:dyDescent="0.4">
      <c r="A22" s="196"/>
      <c r="B22" s="196"/>
      <c r="C22" s="195" t="s">
        <v>36</v>
      </c>
      <c r="D22" s="194"/>
      <c r="E22" s="194"/>
      <c r="F22" s="194">
        <v>1000</v>
      </c>
      <c r="G22" s="194">
        <v>7</v>
      </c>
      <c r="I22" s="196"/>
      <c r="J22" s="192"/>
      <c r="K22" s="195" t="s">
        <v>37</v>
      </c>
      <c r="L22" s="194">
        <v>100</v>
      </c>
      <c r="M22" s="194"/>
      <c r="N22" s="194"/>
      <c r="O22" s="194">
        <v>1</v>
      </c>
      <c r="Q22" s="196"/>
      <c r="R22" s="192"/>
      <c r="S22" s="195" t="s">
        <v>33</v>
      </c>
      <c r="T22" s="194"/>
      <c r="U22" s="194"/>
      <c r="V22" s="194">
        <v>800</v>
      </c>
      <c r="W22" s="194">
        <v>7</v>
      </c>
      <c r="Y22" s="196"/>
      <c r="Z22" s="192" t="s">
        <v>304</v>
      </c>
      <c r="AA22" s="195" t="s">
        <v>34</v>
      </c>
      <c r="AB22" s="194">
        <v>600</v>
      </c>
      <c r="AC22" s="194">
        <v>2600</v>
      </c>
      <c r="AD22" s="194"/>
      <c r="AE22" s="194">
        <v>1</v>
      </c>
      <c r="AG22" s="196"/>
      <c r="AH22" s="192"/>
      <c r="AI22" s="195" t="s">
        <v>36</v>
      </c>
      <c r="AJ22" s="194"/>
      <c r="AK22" s="194"/>
      <c r="AL22" s="194">
        <v>100</v>
      </c>
      <c r="AM22" s="194">
        <v>1</v>
      </c>
      <c r="AO22" s="196"/>
      <c r="AP22" s="192"/>
      <c r="AQ22" s="195" t="s">
        <v>36</v>
      </c>
      <c r="AR22" s="194"/>
      <c r="AS22" s="194"/>
      <c r="AT22" s="194">
        <v>200</v>
      </c>
      <c r="AU22" s="194">
        <v>2</v>
      </c>
    </row>
    <row r="23" spans="1:47" s="193" customFormat="1" x14ac:dyDescent="0.4">
      <c r="A23" s="196"/>
      <c r="B23" s="196"/>
      <c r="C23" s="195" t="s">
        <v>37</v>
      </c>
      <c r="D23" s="194"/>
      <c r="E23" s="194">
        <v>1500</v>
      </c>
      <c r="F23" s="194">
        <v>100</v>
      </c>
      <c r="G23" s="194">
        <v>4</v>
      </c>
      <c r="I23" s="196"/>
      <c r="J23" s="196" t="s">
        <v>85</v>
      </c>
      <c r="K23" s="195" t="s">
        <v>34</v>
      </c>
      <c r="L23" s="194">
        <v>1000</v>
      </c>
      <c r="M23" s="194">
        <v>6400</v>
      </c>
      <c r="N23" s="194">
        <v>400</v>
      </c>
      <c r="O23" s="194">
        <v>1</v>
      </c>
      <c r="Q23" s="196"/>
      <c r="R23" s="192"/>
      <c r="S23" s="195" t="s">
        <v>36</v>
      </c>
      <c r="T23" s="194"/>
      <c r="U23" s="194"/>
      <c r="V23" s="194">
        <v>100</v>
      </c>
      <c r="W23" s="194">
        <v>3</v>
      </c>
      <c r="Y23" s="196"/>
      <c r="Z23" s="196"/>
      <c r="AA23" s="195" t="s">
        <v>35</v>
      </c>
      <c r="AB23" s="194">
        <v>500</v>
      </c>
      <c r="AC23" s="194">
        <v>7900</v>
      </c>
      <c r="AD23" s="194">
        <v>2200</v>
      </c>
      <c r="AE23" s="194">
        <v>2</v>
      </c>
      <c r="AG23" s="196"/>
      <c r="AH23" s="196" t="s">
        <v>80</v>
      </c>
      <c r="AI23" s="195" t="s">
        <v>36</v>
      </c>
      <c r="AJ23" s="194"/>
      <c r="AK23" s="194"/>
      <c r="AL23" s="194">
        <v>2000</v>
      </c>
      <c r="AM23" s="194">
        <v>3</v>
      </c>
      <c r="AO23" s="196"/>
      <c r="AP23" s="196" t="s">
        <v>352</v>
      </c>
      <c r="AQ23" s="195" t="s">
        <v>33</v>
      </c>
      <c r="AR23" s="194"/>
      <c r="AS23" s="194"/>
      <c r="AT23" s="194">
        <v>100</v>
      </c>
      <c r="AU23" s="194">
        <v>3</v>
      </c>
    </row>
    <row r="24" spans="1:47" s="193" customFormat="1" x14ac:dyDescent="0.4">
      <c r="A24" s="196"/>
      <c r="B24" s="192" t="s">
        <v>86</v>
      </c>
      <c r="C24" s="195" t="s">
        <v>37</v>
      </c>
      <c r="D24" s="194">
        <v>600</v>
      </c>
      <c r="E24" s="194">
        <v>200</v>
      </c>
      <c r="F24" s="194"/>
      <c r="G24" s="194">
        <v>4</v>
      </c>
      <c r="I24" s="196"/>
      <c r="J24" s="192"/>
      <c r="K24" s="195" t="s">
        <v>321</v>
      </c>
      <c r="L24" s="194"/>
      <c r="M24" s="194"/>
      <c r="N24" s="194">
        <v>128300</v>
      </c>
      <c r="O24" s="194">
        <v>4</v>
      </c>
      <c r="Q24" s="196"/>
      <c r="R24" s="192" t="s">
        <v>353</v>
      </c>
      <c r="S24" s="195" t="s">
        <v>34</v>
      </c>
      <c r="T24" s="194">
        <v>1500</v>
      </c>
      <c r="U24" s="194">
        <v>8400</v>
      </c>
      <c r="V24" s="194">
        <v>400</v>
      </c>
      <c r="W24" s="194">
        <v>1</v>
      </c>
      <c r="Y24" s="196"/>
      <c r="Z24" s="196"/>
      <c r="AA24" s="195" t="s">
        <v>37</v>
      </c>
      <c r="AB24" s="194">
        <v>200</v>
      </c>
      <c r="AC24" s="194">
        <v>2600</v>
      </c>
      <c r="AD24" s="194">
        <v>400</v>
      </c>
      <c r="AE24" s="194">
        <v>3</v>
      </c>
      <c r="AG24" s="196"/>
      <c r="AH24" s="196" t="s">
        <v>284</v>
      </c>
      <c r="AI24" s="195" t="s">
        <v>34</v>
      </c>
      <c r="AJ24" s="194">
        <v>200</v>
      </c>
      <c r="AK24" s="194">
        <v>1100</v>
      </c>
      <c r="AL24" s="194"/>
      <c r="AM24" s="194">
        <v>2</v>
      </c>
      <c r="AO24" s="196" t="s">
        <v>82</v>
      </c>
      <c r="AP24" s="192" t="s">
        <v>83</v>
      </c>
      <c r="AQ24" s="195" t="s">
        <v>36</v>
      </c>
      <c r="AR24" s="194"/>
      <c r="AS24" s="194"/>
      <c r="AT24" s="194">
        <v>400</v>
      </c>
      <c r="AU24" s="194">
        <v>1</v>
      </c>
    </row>
    <row r="25" spans="1:47" s="193" customFormat="1" x14ac:dyDescent="0.4">
      <c r="A25" s="196"/>
      <c r="B25" s="196" t="s">
        <v>94</v>
      </c>
      <c r="C25" s="195" t="s">
        <v>90</v>
      </c>
      <c r="D25" s="194">
        <v>700</v>
      </c>
      <c r="E25" s="194"/>
      <c r="F25" s="194"/>
      <c r="G25" s="194">
        <v>4</v>
      </c>
      <c r="I25" s="196"/>
      <c r="J25" s="192" t="s">
        <v>88</v>
      </c>
      <c r="K25" s="195" t="s">
        <v>34</v>
      </c>
      <c r="L25" s="194">
        <v>16900</v>
      </c>
      <c r="M25" s="194">
        <v>7600</v>
      </c>
      <c r="N25" s="194">
        <v>42300</v>
      </c>
      <c r="O25" s="194">
        <v>4</v>
      </c>
      <c r="Q25" s="196"/>
      <c r="R25" s="192" t="s">
        <v>317</v>
      </c>
      <c r="S25" s="195" t="s">
        <v>33</v>
      </c>
      <c r="T25" s="194">
        <v>1000</v>
      </c>
      <c r="U25" s="194"/>
      <c r="V25" s="194">
        <v>400</v>
      </c>
      <c r="W25" s="194">
        <v>7</v>
      </c>
      <c r="Y25" s="196"/>
      <c r="Z25" s="196"/>
      <c r="AA25" s="195" t="s">
        <v>33</v>
      </c>
      <c r="AB25" s="194">
        <v>100</v>
      </c>
      <c r="AC25" s="194">
        <v>300</v>
      </c>
      <c r="AD25" s="194">
        <v>300</v>
      </c>
      <c r="AE25" s="194">
        <v>4</v>
      </c>
      <c r="AG25" s="196"/>
      <c r="AH25" s="196"/>
      <c r="AI25" s="195" t="s">
        <v>33</v>
      </c>
      <c r="AJ25" s="194"/>
      <c r="AK25" s="194"/>
      <c r="AL25" s="194">
        <v>100</v>
      </c>
      <c r="AM25" s="194">
        <v>2</v>
      </c>
      <c r="AO25" s="196"/>
      <c r="AP25" s="192"/>
      <c r="AQ25" s="195" t="s">
        <v>33</v>
      </c>
      <c r="AR25" s="194"/>
      <c r="AS25" s="194"/>
      <c r="AT25" s="194">
        <v>100</v>
      </c>
      <c r="AU25" s="194">
        <v>6</v>
      </c>
    </row>
    <row r="26" spans="1:47" s="193" customFormat="1" x14ac:dyDescent="0.4">
      <c r="A26" s="196"/>
      <c r="B26" s="192"/>
      <c r="C26" s="195" t="s">
        <v>37</v>
      </c>
      <c r="D26" s="194">
        <v>200</v>
      </c>
      <c r="E26" s="194">
        <v>300</v>
      </c>
      <c r="F26" s="194"/>
      <c r="G26" s="194">
        <v>3</v>
      </c>
      <c r="I26" s="196"/>
      <c r="J26" s="192"/>
      <c r="K26" s="195" t="s">
        <v>35</v>
      </c>
      <c r="L26" s="194">
        <v>9700</v>
      </c>
      <c r="M26" s="194">
        <v>3000</v>
      </c>
      <c r="N26" s="194">
        <v>200</v>
      </c>
      <c r="O26" s="194">
        <v>1</v>
      </c>
      <c r="Q26" s="196"/>
      <c r="R26" s="196"/>
      <c r="S26" s="195" t="s">
        <v>36</v>
      </c>
      <c r="T26" s="194">
        <v>100</v>
      </c>
      <c r="U26" s="194"/>
      <c r="V26" s="194">
        <v>500</v>
      </c>
      <c r="W26" s="194">
        <v>4</v>
      </c>
      <c r="Y26" s="191"/>
      <c r="Z26" s="191"/>
      <c r="AA26" s="193" t="s">
        <v>36</v>
      </c>
      <c r="AB26" s="190"/>
      <c r="AC26" s="190"/>
      <c r="AD26" s="190">
        <v>500</v>
      </c>
      <c r="AE26" s="193">
        <v>1</v>
      </c>
      <c r="AG26" s="196"/>
      <c r="AH26" s="192"/>
      <c r="AI26" s="195" t="s">
        <v>36</v>
      </c>
      <c r="AJ26" s="194"/>
      <c r="AK26" s="194"/>
      <c r="AL26" s="194">
        <v>100</v>
      </c>
      <c r="AM26" s="194">
        <v>1</v>
      </c>
      <c r="AO26" s="196"/>
      <c r="AP26" s="192" t="s">
        <v>84</v>
      </c>
      <c r="AQ26" s="195" t="s">
        <v>36</v>
      </c>
      <c r="AR26" s="194">
        <v>100</v>
      </c>
      <c r="AS26" s="194"/>
      <c r="AT26" s="194">
        <v>1100</v>
      </c>
      <c r="AU26" s="194">
        <v>5</v>
      </c>
    </row>
    <row r="27" spans="1:47" s="193" customFormat="1" x14ac:dyDescent="0.4">
      <c r="A27" s="196"/>
      <c r="B27" s="196" t="s">
        <v>292</v>
      </c>
      <c r="C27" s="195" t="s">
        <v>37</v>
      </c>
      <c r="D27" s="194">
        <v>300</v>
      </c>
      <c r="E27" s="194">
        <v>1600</v>
      </c>
      <c r="F27" s="194"/>
      <c r="G27" s="194">
        <v>2</v>
      </c>
      <c r="I27" s="196"/>
      <c r="J27" s="192"/>
      <c r="K27" s="195" t="s">
        <v>37</v>
      </c>
      <c r="L27" s="194">
        <v>100</v>
      </c>
      <c r="M27" s="194">
        <v>300</v>
      </c>
      <c r="N27" s="194"/>
      <c r="O27" s="194">
        <v>2</v>
      </c>
      <c r="Q27" s="196"/>
      <c r="R27" s="192" t="s">
        <v>331</v>
      </c>
      <c r="S27" s="195" t="s">
        <v>37</v>
      </c>
      <c r="T27" s="194">
        <v>100</v>
      </c>
      <c r="U27" s="194"/>
      <c r="V27" s="194">
        <v>100</v>
      </c>
      <c r="W27" s="194">
        <v>1</v>
      </c>
      <c r="Y27" s="191"/>
      <c r="Z27" s="191"/>
      <c r="AB27" s="190"/>
      <c r="AC27" s="190"/>
      <c r="AD27" s="190"/>
      <c r="AG27" s="196"/>
      <c r="AH27" s="192" t="s">
        <v>308</v>
      </c>
      <c r="AI27" s="195" t="s">
        <v>33</v>
      </c>
      <c r="AJ27" s="194">
        <v>200</v>
      </c>
      <c r="AK27" s="194"/>
      <c r="AL27" s="194"/>
      <c r="AM27" s="194">
        <v>1</v>
      </c>
      <c r="AO27" s="196"/>
      <c r="AP27" s="192"/>
      <c r="AQ27" s="195" t="s">
        <v>33</v>
      </c>
      <c r="AR27" s="194"/>
      <c r="AS27" s="194"/>
      <c r="AT27" s="194">
        <v>1600</v>
      </c>
      <c r="AU27" s="194">
        <v>5</v>
      </c>
    </row>
    <row r="28" spans="1:47" s="193" customFormat="1" x14ac:dyDescent="0.4">
      <c r="A28" s="196"/>
      <c r="B28" s="196"/>
      <c r="C28" s="195" t="s">
        <v>33</v>
      </c>
      <c r="D28" s="194">
        <v>100</v>
      </c>
      <c r="E28" s="194"/>
      <c r="F28" s="194">
        <v>200</v>
      </c>
      <c r="G28" s="194">
        <v>2</v>
      </c>
      <c r="I28" s="196"/>
      <c r="J28" s="196"/>
      <c r="K28" s="195" t="s">
        <v>321</v>
      </c>
      <c r="L28" s="194"/>
      <c r="M28" s="194"/>
      <c r="N28" s="194">
        <v>16700</v>
      </c>
      <c r="O28" s="194">
        <v>1</v>
      </c>
      <c r="Q28" s="196"/>
      <c r="R28" s="196" t="s">
        <v>318</v>
      </c>
      <c r="S28" s="195" t="s">
        <v>35</v>
      </c>
      <c r="T28" s="194">
        <v>1500</v>
      </c>
      <c r="U28" s="194">
        <v>4600</v>
      </c>
      <c r="V28" s="194">
        <v>100</v>
      </c>
      <c r="W28" s="194">
        <v>2</v>
      </c>
      <c r="Y28" s="191"/>
      <c r="Z28" s="191"/>
      <c r="AB28" s="190"/>
      <c r="AC28" s="190"/>
      <c r="AD28" s="190"/>
      <c r="AG28" s="196"/>
      <c r="AH28" s="196"/>
      <c r="AI28" s="195" t="s">
        <v>37</v>
      </c>
      <c r="AJ28" s="194"/>
      <c r="AK28" s="194"/>
      <c r="AL28" s="194">
        <v>3900</v>
      </c>
      <c r="AM28" s="194">
        <v>3</v>
      </c>
      <c r="AO28" s="196"/>
      <c r="AP28" s="192" t="s">
        <v>291</v>
      </c>
      <c r="AQ28" s="195" t="s">
        <v>33</v>
      </c>
      <c r="AR28" s="194"/>
      <c r="AS28" s="194">
        <v>100</v>
      </c>
      <c r="AT28" s="194">
        <v>1300</v>
      </c>
      <c r="AU28" s="194">
        <v>3</v>
      </c>
    </row>
    <row r="29" spans="1:47" s="193" customFormat="1" x14ac:dyDescent="0.4">
      <c r="A29" s="196"/>
      <c r="B29" s="192" t="s">
        <v>95</v>
      </c>
      <c r="C29" s="195" t="s">
        <v>90</v>
      </c>
      <c r="D29" s="194">
        <v>800</v>
      </c>
      <c r="E29" s="194"/>
      <c r="F29" s="194">
        <v>100</v>
      </c>
      <c r="G29" s="194">
        <v>7</v>
      </c>
      <c r="I29" s="196"/>
      <c r="J29" s="196" t="s">
        <v>92</v>
      </c>
      <c r="K29" s="195" t="s">
        <v>90</v>
      </c>
      <c r="L29" s="194">
        <v>200</v>
      </c>
      <c r="M29" s="194"/>
      <c r="N29" s="194"/>
      <c r="O29" s="194">
        <v>1</v>
      </c>
      <c r="Q29" s="196"/>
      <c r="R29" s="196"/>
      <c r="S29" s="195" t="s">
        <v>33</v>
      </c>
      <c r="T29" s="194">
        <v>200</v>
      </c>
      <c r="U29" s="194"/>
      <c r="V29" s="194">
        <v>5000</v>
      </c>
      <c r="W29" s="194">
        <v>4</v>
      </c>
      <c r="Y29" s="191"/>
      <c r="Z29" s="191"/>
      <c r="AB29" s="190"/>
      <c r="AC29" s="190"/>
      <c r="AD29" s="190"/>
      <c r="AG29" s="196"/>
      <c r="AH29" s="192" t="s">
        <v>354</v>
      </c>
      <c r="AI29" s="195" t="s">
        <v>37</v>
      </c>
      <c r="AJ29" s="194"/>
      <c r="AK29" s="194"/>
      <c r="AL29" s="194">
        <v>300</v>
      </c>
      <c r="AM29" s="194">
        <v>1</v>
      </c>
      <c r="AO29" s="196" t="s">
        <v>87</v>
      </c>
      <c r="AP29" s="196" t="s">
        <v>355</v>
      </c>
      <c r="AQ29" s="195" t="s">
        <v>90</v>
      </c>
      <c r="AR29" s="194"/>
      <c r="AS29" s="194"/>
      <c r="AT29" s="194">
        <v>800</v>
      </c>
      <c r="AU29" s="194">
        <v>1</v>
      </c>
    </row>
    <row r="30" spans="1:47" s="193" customFormat="1" x14ac:dyDescent="0.4">
      <c r="A30" s="196"/>
      <c r="B30" s="196"/>
      <c r="C30" s="195" t="s">
        <v>37</v>
      </c>
      <c r="D30" s="194">
        <v>600</v>
      </c>
      <c r="E30" s="194">
        <v>900</v>
      </c>
      <c r="F30" s="194"/>
      <c r="G30" s="194">
        <v>8</v>
      </c>
      <c r="I30" s="196"/>
      <c r="J30" s="196"/>
      <c r="K30" s="195" t="s">
        <v>321</v>
      </c>
      <c r="L30" s="194"/>
      <c r="M30" s="194"/>
      <c r="N30" s="194">
        <v>140400</v>
      </c>
      <c r="O30" s="194">
        <v>5</v>
      </c>
      <c r="Q30" s="196"/>
      <c r="R30" s="192"/>
      <c r="S30" s="195" t="s">
        <v>36</v>
      </c>
      <c r="T30" s="194">
        <v>100</v>
      </c>
      <c r="U30" s="194"/>
      <c r="V30" s="194">
        <v>1000</v>
      </c>
      <c r="W30" s="194">
        <v>13</v>
      </c>
      <c r="Y30" s="191"/>
      <c r="Z30" s="191"/>
      <c r="AB30" s="190"/>
      <c r="AC30" s="190"/>
      <c r="AD30" s="190"/>
      <c r="AG30" s="196"/>
      <c r="AH30" s="196" t="s">
        <v>356</v>
      </c>
      <c r="AI30" s="195" t="s">
        <v>33</v>
      </c>
      <c r="AJ30" s="194">
        <v>400</v>
      </c>
      <c r="AK30" s="194">
        <v>600</v>
      </c>
      <c r="AL30" s="194">
        <v>800</v>
      </c>
      <c r="AM30" s="194">
        <v>3</v>
      </c>
      <c r="AO30" s="196"/>
      <c r="AP30" s="192"/>
      <c r="AQ30" s="195" t="s">
        <v>33</v>
      </c>
      <c r="AR30" s="194"/>
      <c r="AS30" s="194">
        <v>100</v>
      </c>
      <c r="AT30" s="194">
        <v>1600</v>
      </c>
      <c r="AU30" s="194">
        <v>3</v>
      </c>
    </row>
    <row r="31" spans="1:47" s="193" customFormat="1" x14ac:dyDescent="0.4">
      <c r="A31" s="196"/>
      <c r="B31" s="192"/>
      <c r="C31" s="195" t="s">
        <v>33</v>
      </c>
      <c r="D31" s="194"/>
      <c r="E31" s="194"/>
      <c r="F31" s="194">
        <v>400</v>
      </c>
      <c r="G31" s="194">
        <v>1</v>
      </c>
      <c r="I31" s="196"/>
      <c r="J31" s="192"/>
      <c r="K31" s="195" t="s">
        <v>36</v>
      </c>
      <c r="L31" s="194"/>
      <c r="M31" s="194"/>
      <c r="N31" s="194">
        <v>400</v>
      </c>
      <c r="O31" s="194">
        <v>4</v>
      </c>
      <c r="Q31" s="196"/>
      <c r="R31" s="192"/>
      <c r="S31" s="195" t="s">
        <v>37</v>
      </c>
      <c r="T31" s="194"/>
      <c r="U31" s="194">
        <v>600</v>
      </c>
      <c r="V31" s="194">
        <v>2600</v>
      </c>
      <c r="W31" s="194">
        <v>5</v>
      </c>
      <c r="Y31" s="191"/>
      <c r="Z31" s="191"/>
      <c r="AB31" s="190"/>
      <c r="AC31" s="190"/>
      <c r="AD31" s="190"/>
      <c r="AG31" s="196"/>
      <c r="AH31" s="192" t="s">
        <v>295</v>
      </c>
      <c r="AI31" s="195" t="s">
        <v>33</v>
      </c>
      <c r="AJ31" s="194"/>
      <c r="AK31" s="194">
        <v>100</v>
      </c>
      <c r="AL31" s="194">
        <v>1100</v>
      </c>
      <c r="AM31" s="194">
        <v>2</v>
      </c>
      <c r="AO31" s="192"/>
      <c r="AP31" s="192" t="s">
        <v>328</v>
      </c>
      <c r="AQ31" s="195" t="s">
        <v>36</v>
      </c>
      <c r="AR31" s="194"/>
      <c r="AS31" s="194"/>
      <c r="AT31" s="194">
        <v>200</v>
      </c>
      <c r="AU31" s="194">
        <v>5</v>
      </c>
    </row>
    <row r="32" spans="1:47" s="193" customFormat="1" x14ac:dyDescent="0.4">
      <c r="A32" s="196"/>
      <c r="B32" s="196" t="s">
        <v>98</v>
      </c>
      <c r="C32" s="195" t="s">
        <v>34</v>
      </c>
      <c r="D32" s="194">
        <v>600</v>
      </c>
      <c r="E32" s="194">
        <v>100</v>
      </c>
      <c r="F32" s="194">
        <v>100</v>
      </c>
      <c r="G32" s="194">
        <v>1</v>
      </c>
      <c r="I32" s="196"/>
      <c r="J32" s="196" t="s">
        <v>96</v>
      </c>
      <c r="K32" s="195" t="s">
        <v>90</v>
      </c>
      <c r="L32" s="194">
        <v>900</v>
      </c>
      <c r="M32" s="194"/>
      <c r="N32" s="194"/>
      <c r="O32" s="194">
        <v>3</v>
      </c>
      <c r="Q32" s="191"/>
      <c r="R32" s="191" t="s">
        <v>289</v>
      </c>
      <c r="S32" s="193" t="s">
        <v>36</v>
      </c>
      <c r="T32" s="190">
        <v>200</v>
      </c>
      <c r="U32" s="190"/>
      <c r="V32" s="190"/>
      <c r="W32" s="193">
        <v>1</v>
      </c>
      <c r="Y32" s="191"/>
      <c r="Z32" s="191"/>
      <c r="AB32" s="190"/>
      <c r="AC32" s="190"/>
      <c r="AD32" s="190"/>
      <c r="AG32" s="196"/>
      <c r="AH32" s="196"/>
      <c r="AI32" s="195" t="s">
        <v>37</v>
      </c>
      <c r="AJ32" s="194"/>
      <c r="AK32" s="194"/>
      <c r="AL32" s="194">
        <v>3400</v>
      </c>
      <c r="AM32" s="194">
        <v>1</v>
      </c>
      <c r="AO32" s="196"/>
      <c r="AP32" s="196"/>
      <c r="AQ32" s="195" t="s">
        <v>33</v>
      </c>
      <c r="AR32" s="194"/>
      <c r="AS32" s="194"/>
      <c r="AT32" s="194">
        <v>2600</v>
      </c>
      <c r="AU32" s="194">
        <v>2</v>
      </c>
    </row>
    <row r="33" spans="1:47" s="193" customFormat="1" x14ac:dyDescent="0.4">
      <c r="A33" s="196"/>
      <c r="B33" s="192"/>
      <c r="C33" s="195" t="s">
        <v>37</v>
      </c>
      <c r="D33" s="194">
        <v>500</v>
      </c>
      <c r="E33" s="194">
        <v>1800</v>
      </c>
      <c r="F33" s="194"/>
      <c r="G33" s="194">
        <v>5</v>
      </c>
      <c r="I33" s="196"/>
      <c r="J33" s="192"/>
      <c r="K33" s="195" t="s">
        <v>36</v>
      </c>
      <c r="L33" s="194">
        <v>700</v>
      </c>
      <c r="M33" s="194">
        <v>1100</v>
      </c>
      <c r="N33" s="194">
        <v>1300</v>
      </c>
      <c r="O33" s="194">
        <v>9</v>
      </c>
      <c r="Q33" s="191"/>
      <c r="R33" s="191" t="s">
        <v>306</v>
      </c>
      <c r="S33" s="193" t="s">
        <v>37</v>
      </c>
      <c r="T33" s="190">
        <v>200</v>
      </c>
      <c r="U33" s="190">
        <v>1300</v>
      </c>
      <c r="V33" s="190"/>
      <c r="W33" s="193">
        <v>2</v>
      </c>
      <c r="Y33" s="191"/>
      <c r="Z33" s="191"/>
      <c r="AB33" s="190"/>
      <c r="AC33" s="190"/>
      <c r="AD33" s="190"/>
      <c r="AG33" s="196"/>
      <c r="AH33" s="192"/>
      <c r="AI33" s="195" t="s">
        <v>36</v>
      </c>
      <c r="AJ33" s="194"/>
      <c r="AK33" s="194"/>
      <c r="AL33" s="194">
        <v>300</v>
      </c>
      <c r="AM33" s="194">
        <v>2</v>
      </c>
      <c r="AO33" s="196"/>
      <c r="AP33" s="192" t="s">
        <v>329</v>
      </c>
      <c r="AQ33" s="195" t="s">
        <v>36</v>
      </c>
      <c r="AR33" s="194">
        <v>100</v>
      </c>
      <c r="AS33" s="194"/>
      <c r="AT33" s="194">
        <v>200</v>
      </c>
      <c r="AU33" s="194">
        <v>1</v>
      </c>
    </row>
    <row r="34" spans="1:47" s="193" customFormat="1" x14ac:dyDescent="0.4">
      <c r="A34" s="196"/>
      <c r="B34" s="196"/>
      <c r="C34" s="195" t="s">
        <v>36</v>
      </c>
      <c r="D34" s="194">
        <v>300</v>
      </c>
      <c r="E34" s="194"/>
      <c r="F34" s="194"/>
      <c r="G34" s="194">
        <v>1</v>
      </c>
      <c r="I34" s="196"/>
      <c r="J34" s="196"/>
      <c r="K34" s="195" t="s">
        <v>37</v>
      </c>
      <c r="L34" s="194">
        <v>700</v>
      </c>
      <c r="M34" s="194">
        <v>2200</v>
      </c>
      <c r="N34" s="194"/>
      <c r="O34" s="194">
        <v>12</v>
      </c>
      <c r="Q34" s="191"/>
      <c r="R34" s="191" t="s">
        <v>89</v>
      </c>
      <c r="S34" s="193" t="s">
        <v>33</v>
      </c>
      <c r="T34" s="190">
        <v>3800</v>
      </c>
      <c r="U34" s="190">
        <v>1100</v>
      </c>
      <c r="V34" s="190">
        <v>1600</v>
      </c>
      <c r="W34" s="193">
        <v>11</v>
      </c>
      <c r="Y34" s="191"/>
      <c r="Z34" s="191"/>
      <c r="AB34" s="190"/>
      <c r="AC34" s="190"/>
      <c r="AD34" s="190"/>
      <c r="AG34" s="196"/>
      <c r="AH34" s="196" t="s">
        <v>357</v>
      </c>
      <c r="AI34" s="195" t="s">
        <v>34</v>
      </c>
      <c r="AJ34" s="194">
        <v>1300</v>
      </c>
      <c r="AK34" s="194">
        <v>100</v>
      </c>
      <c r="AL34" s="194"/>
      <c r="AM34" s="194">
        <v>1</v>
      </c>
      <c r="AO34" s="196"/>
      <c r="AP34" s="192"/>
      <c r="AQ34" s="195" t="s">
        <v>33</v>
      </c>
      <c r="AR34" s="194">
        <v>100</v>
      </c>
      <c r="AS34" s="194"/>
      <c r="AT34" s="194"/>
      <c r="AU34" s="194">
        <v>3</v>
      </c>
    </row>
    <row r="35" spans="1:47" s="193" customFormat="1" x14ac:dyDescent="0.4">
      <c r="A35" s="196"/>
      <c r="B35" s="192"/>
      <c r="C35" s="195"/>
      <c r="D35" s="194"/>
      <c r="E35" s="194"/>
      <c r="F35" s="194"/>
      <c r="G35" s="194"/>
      <c r="I35" s="196"/>
      <c r="J35" s="196" t="s">
        <v>358</v>
      </c>
      <c r="K35" s="195" t="s">
        <v>347</v>
      </c>
      <c r="L35" s="194">
        <v>99600</v>
      </c>
      <c r="M35" s="194"/>
      <c r="N35" s="194">
        <v>9400</v>
      </c>
      <c r="O35" s="194">
        <v>1</v>
      </c>
      <c r="Q35" s="191"/>
      <c r="R35" s="191"/>
      <c r="S35" s="193" t="s">
        <v>35</v>
      </c>
      <c r="T35" s="190">
        <v>900</v>
      </c>
      <c r="U35" s="190"/>
      <c r="V35" s="190">
        <v>300</v>
      </c>
      <c r="W35" s="193">
        <v>1</v>
      </c>
      <c r="Y35" s="191"/>
      <c r="Z35" s="191"/>
      <c r="AB35" s="190"/>
      <c r="AC35" s="190"/>
      <c r="AD35" s="190"/>
      <c r="AG35" s="196"/>
      <c r="AH35" s="192"/>
      <c r="AI35" s="195" t="s">
        <v>36</v>
      </c>
      <c r="AJ35" s="194"/>
      <c r="AK35" s="194"/>
      <c r="AL35" s="194">
        <v>1800</v>
      </c>
      <c r="AM35" s="194">
        <v>1</v>
      </c>
      <c r="AO35" s="196"/>
      <c r="AP35" s="196" t="s">
        <v>91</v>
      </c>
      <c r="AQ35" s="195" t="s">
        <v>36</v>
      </c>
      <c r="AR35" s="194"/>
      <c r="AS35" s="194"/>
      <c r="AT35" s="194">
        <v>100</v>
      </c>
      <c r="AU35" s="194">
        <v>1</v>
      </c>
    </row>
    <row r="36" spans="1:47" s="193" customFormat="1" x14ac:dyDescent="0.4">
      <c r="A36" s="196"/>
      <c r="B36" s="196"/>
      <c r="C36" s="195"/>
      <c r="D36" s="194"/>
      <c r="E36" s="194"/>
      <c r="F36" s="194"/>
      <c r="G36" s="194"/>
      <c r="I36" s="196"/>
      <c r="J36" s="192" t="s">
        <v>319</v>
      </c>
      <c r="K36" s="195" t="s">
        <v>36</v>
      </c>
      <c r="L36" s="194"/>
      <c r="M36" s="194"/>
      <c r="N36" s="194">
        <v>400</v>
      </c>
      <c r="O36" s="194">
        <v>8</v>
      </c>
      <c r="Q36" s="191"/>
      <c r="R36" s="191"/>
      <c r="S36" s="193" t="s">
        <v>36</v>
      </c>
      <c r="T36" s="190">
        <v>200</v>
      </c>
      <c r="U36" s="190"/>
      <c r="V36" s="190">
        <v>700</v>
      </c>
      <c r="W36" s="193">
        <v>5</v>
      </c>
      <c r="Y36" s="191"/>
      <c r="Z36" s="191"/>
      <c r="AB36" s="190"/>
      <c r="AC36" s="190"/>
      <c r="AD36" s="190"/>
      <c r="AG36" s="196"/>
      <c r="AH36" s="196" t="s">
        <v>320</v>
      </c>
      <c r="AI36" s="195" t="s">
        <v>36</v>
      </c>
      <c r="AJ36" s="194">
        <v>100</v>
      </c>
      <c r="AK36" s="194"/>
      <c r="AL36" s="194"/>
      <c r="AM36" s="194">
        <v>1</v>
      </c>
      <c r="AO36" s="196"/>
      <c r="AP36" s="196"/>
      <c r="AQ36" s="195" t="s">
        <v>33</v>
      </c>
      <c r="AR36" s="194"/>
      <c r="AS36" s="194">
        <v>100</v>
      </c>
      <c r="AT36" s="194">
        <v>200</v>
      </c>
      <c r="AU36" s="194">
        <v>6</v>
      </c>
    </row>
    <row r="37" spans="1:47" s="193" customFormat="1" x14ac:dyDescent="0.4">
      <c r="A37" s="196"/>
      <c r="B37" s="196"/>
      <c r="C37" s="195"/>
      <c r="D37" s="194"/>
      <c r="E37" s="194"/>
      <c r="F37" s="194"/>
      <c r="G37" s="194"/>
      <c r="I37" s="196"/>
      <c r="J37" s="196" t="s">
        <v>293</v>
      </c>
      <c r="K37" s="195" t="s">
        <v>37</v>
      </c>
      <c r="L37" s="194">
        <v>700</v>
      </c>
      <c r="M37" s="194"/>
      <c r="N37" s="194"/>
      <c r="O37" s="194">
        <v>3</v>
      </c>
      <c r="Q37" s="191"/>
      <c r="R37" s="191" t="s">
        <v>332</v>
      </c>
      <c r="S37" s="193" t="s">
        <v>37</v>
      </c>
      <c r="T37" s="190">
        <v>200</v>
      </c>
      <c r="U37" s="190">
        <v>2300</v>
      </c>
      <c r="V37" s="190">
        <v>300</v>
      </c>
      <c r="W37" s="193">
        <v>2</v>
      </c>
      <c r="Y37" s="191"/>
      <c r="Z37" s="191"/>
      <c r="AB37" s="190"/>
      <c r="AC37" s="190"/>
      <c r="AD37" s="190"/>
      <c r="AG37" s="196"/>
      <c r="AH37" s="192" t="s">
        <v>309</v>
      </c>
      <c r="AI37" s="195" t="s">
        <v>36</v>
      </c>
      <c r="AJ37" s="194"/>
      <c r="AK37" s="194"/>
      <c r="AL37" s="194">
        <v>200</v>
      </c>
      <c r="AM37" s="194">
        <v>1</v>
      </c>
      <c r="AO37" s="196"/>
      <c r="AP37" s="196" t="s">
        <v>93</v>
      </c>
      <c r="AQ37" s="195" t="s">
        <v>33</v>
      </c>
      <c r="AR37" s="194"/>
      <c r="AS37" s="194">
        <v>200</v>
      </c>
      <c r="AT37" s="194">
        <v>500</v>
      </c>
      <c r="AU37" s="194">
        <v>4</v>
      </c>
    </row>
    <row r="38" spans="1:47" s="193" customFormat="1" x14ac:dyDescent="0.4">
      <c r="A38" s="196"/>
      <c r="B38" s="196"/>
      <c r="C38" s="195"/>
      <c r="D38" s="194"/>
      <c r="E38" s="194"/>
      <c r="F38" s="194"/>
      <c r="G38" s="194"/>
      <c r="I38" s="191"/>
      <c r="J38" s="191"/>
      <c r="K38" s="193" t="s">
        <v>90</v>
      </c>
      <c r="L38" s="190">
        <v>500</v>
      </c>
      <c r="M38" s="190"/>
      <c r="N38" s="190"/>
      <c r="O38" s="193">
        <v>1</v>
      </c>
      <c r="Q38" s="191"/>
      <c r="R38" s="191" t="s">
        <v>279</v>
      </c>
      <c r="S38" s="193" t="s">
        <v>33</v>
      </c>
      <c r="T38" s="190">
        <v>600</v>
      </c>
      <c r="U38" s="190"/>
      <c r="V38" s="190">
        <v>500</v>
      </c>
      <c r="W38" s="193">
        <v>1</v>
      </c>
      <c r="Y38" s="191"/>
      <c r="Z38" s="191"/>
      <c r="AB38" s="190"/>
      <c r="AC38" s="190"/>
      <c r="AD38" s="190"/>
      <c r="AG38" s="196"/>
      <c r="AH38" s="196" t="s">
        <v>310</v>
      </c>
      <c r="AI38" s="195" t="s">
        <v>37</v>
      </c>
      <c r="AJ38" s="194">
        <v>100</v>
      </c>
      <c r="AK38" s="194">
        <v>400</v>
      </c>
      <c r="AL38" s="194">
        <v>400</v>
      </c>
      <c r="AM38" s="194">
        <v>3</v>
      </c>
      <c r="AO38" s="191"/>
      <c r="AP38" s="191" t="s">
        <v>294</v>
      </c>
      <c r="AQ38" s="193" t="s">
        <v>33</v>
      </c>
      <c r="AR38" s="190">
        <v>200</v>
      </c>
      <c r="AS38" s="190">
        <v>100</v>
      </c>
      <c r="AT38" s="190">
        <v>1200</v>
      </c>
      <c r="AU38" s="193">
        <v>2</v>
      </c>
    </row>
    <row r="39" spans="1:47" s="193" customFormat="1" x14ac:dyDescent="0.4">
      <c r="A39" s="196"/>
      <c r="B39" s="192"/>
      <c r="C39" s="195"/>
      <c r="D39" s="194"/>
      <c r="E39" s="194"/>
      <c r="F39" s="194"/>
      <c r="G39" s="194"/>
      <c r="I39" s="191"/>
      <c r="J39" s="191" t="s">
        <v>307</v>
      </c>
      <c r="K39" s="193" t="s">
        <v>34</v>
      </c>
      <c r="L39" s="190">
        <v>5500</v>
      </c>
      <c r="M39" s="190">
        <v>9300</v>
      </c>
      <c r="N39" s="190">
        <v>300</v>
      </c>
      <c r="O39" s="193">
        <v>4</v>
      </c>
      <c r="Q39" s="191"/>
      <c r="R39" s="191"/>
      <c r="S39" s="193" t="s">
        <v>36</v>
      </c>
      <c r="T39" s="190"/>
      <c r="U39" s="190"/>
      <c r="V39" s="190">
        <v>200</v>
      </c>
      <c r="W39" s="193">
        <v>3</v>
      </c>
      <c r="Y39" s="191"/>
      <c r="Z39" s="191"/>
      <c r="AB39" s="190"/>
      <c r="AC39" s="190"/>
      <c r="AD39" s="190"/>
      <c r="AG39" s="191"/>
      <c r="AH39" s="191"/>
      <c r="AI39" s="193" t="s">
        <v>36</v>
      </c>
      <c r="AJ39" s="190">
        <v>100</v>
      </c>
      <c r="AK39" s="190">
        <v>400</v>
      </c>
      <c r="AL39" s="190">
        <v>400</v>
      </c>
      <c r="AM39" s="193">
        <v>3</v>
      </c>
      <c r="AO39" s="191"/>
      <c r="AP39" s="191" t="s">
        <v>277</v>
      </c>
      <c r="AQ39" s="193" t="s">
        <v>33</v>
      </c>
      <c r="AR39" s="190"/>
      <c r="AS39" s="190">
        <v>800</v>
      </c>
      <c r="AT39" s="190">
        <v>1400</v>
      </c>
      <c r="AU39" s="193">
        <v>3</v>
      </c>
    </row>
    <row r="40" spans="1:47" s="193" customFormat="1" x14ac:dyDescent="0.4">
      <c r="A40" s="196"/>
      <c r="B40" s="196"/>
      <c r="C40" s="195"/>
      <c r="D40" s="194"/>
      <c r="E40" s="194"/>
      <c r="F40" s="194"/>
      <c r="G40" s="194"/>
      <c r="I40" s="191"/>
      <c r="J40" s="191"/>
      <c r="K40" s="193" t="s">
        <v>33</v>
      </c>
      <c r="L40" s="190">
        <v>800</v>
      </c>
      <c r="M40" s="190"/>
      <c r="N40" s="190">
        <v>400</v>
      </c>
      <c r="O40" s="193">
        <v>2</v>
      </c>
      <c r="Q40" s="191"/>
      <c r="R40" s="191" t="s">
        <v>291</v>
      </c>
      <c r="S40" s="193" t="s">
        <v>36</v>
      </c>
      <c r="T40" s="190">
        <v>200</v>
      </c>
      <c r="U40" s="190"/>
      <c r="V40" s="190"/>
      <c r="W40" s="193">
        <v>2</v>
      </c>
      <c r="Y40" s="191"/>
      <c r="Z40" s="191"/>
      <c r="AB40" s="190"/>
      <c r="AC40" s="190"/>
      <c r="AD40" s="190"/>
      <c r="AG40" s="191"/>
      <c r="AH40" s="191" t="s">
        <v>359</v>
      </c>
      <c r="AI40" s="193" t="s">
        <v>33</v>
      </c>
      <c r="AJ40" s="190">
        <v>500</v>
      </c>
      <c r="AK40" s="190">
        <v>400</v>
      </c>
      <c r="AL40" s="190">
        <v>800</v>
      </c>
      <c r="AM40" s="193">
        <v>3</v>
      </c>
      <c r="AO40" s="191"/>
      <c r="AP40" s="191" t="s">
        <v>273</v>
      </c>
      <c r="AQ40" s="193" t="s">
        <v>33</v>
      </c>
      <c r="AR40" s="190"/>
      <c r="AS40" s="190"/>
      <c r="AT40" s="190">
        <v>200</v>
      </c>
      <c r="AU40" s="193">
        <v>5</v>
      </c>
    </row>
    <row r="41" spans="1:47" s="193" customFormat="1" x14ac:dyDescent="0.4">
      <c r="A41" s="196"/>
      <c r="B41" s="196"/>
      <c r="C41" s="195"/>
      <c r="D41" s="194"/>
      <c r="E41" s="194"/>
      <c r="F41" s="194"/>
      <c r="G41" s="194"/>
      <c r="I41" s="191"/>
      <c r="J41" s="191"/>
      <c r="K41" s="193" t="s">
        <v>36</v>
      </c>
      <c r="L41" s="190">
        <v>200</v>
      </c>
      <c r="M41" s="190">
        <v>100</v>
      </c>
      <c r="N41" s="190">
        <v>1100</v>
      </c>
      <c r="O41" s="193">
        <v>15</v>
      </c>
      <c r="Q41" s="191"/>
      <c r="R41" s="191"/>
      <c r="T41" s="190"/>
      <c r="U41" s="190"/>
      <c r="V41" s="190"/>
      <c r="Y41" s="191"/>
      <c r="Z41" s="191"/>
      <c r="AB41" s="190"/>
      <c r="AC41" s="190"/>
      <c r="AD41" s="190"/>
      <c r="AG41" s="191"/>
      <c r="AH41" s="191" t="s">
        <v>323</v>
      </c>
      <c r="AI41" s="193" t="s">
        <v>37</v>
      </c>
      <c r="AJ41" s="190"/>
      <c r="AK41" s="190"/>
      <c r="AL41" s="190">
        <v>3900</v>
      </c>
      <c r="AM41" s="193">
        <v>1</v>
      </c>
      <c r="AO41" s="191"/>
      <c r="AP41" s="191" t="s">
        <v>296</v>
      </c>
      <c r="AQ41" s="193" t="s">
        <v>33</v>
      </c>
      <c r="AR41" s="190"/>
      <c r="AS41" s="190"/>
      <c r="AT41" s="190">
        <v>1000</v>
      </c>
      <c r="AU41" s="193">
        <v>2</v>
      </c>
    </row>
    <row r="42" spans="1:47" s="193" customFormat="1" x14ac:dyDescent="0.4">
      <c r="A42" s="196"/>
      <c r="B42" s="196"/>
      <c r="C42" s="195"/>
      <c r="D42" s="194"/>
      <c r="E42" s="194"/>
      <c r="F42" s="194"/>
      <c r="G42" s="194"/>
      <c r="I42" s="191"/>
      <c r="J42" s="191"/>
      <c r="K42" s="193" t="s">
        <v>37</v>
      </c>
      <c r="L42" s="190"/>
      <c r="M42" s="190">
        <v>1500</v>
      </c>
      <c r="N42" s="190">
        <v>200</v>
      </c>
      <c r="O42" s="193">
        <v>8</v>
      </c>
      <c r="Q42" s="191"/>
      <c r="R42" s="191"/>
      <c r="T42" s="190"/>
      <c r="U42" s="190"/>
      <c r="V42" s="190"/>
      <c r="Y42" s="191"/>
      <c r="Z42" s="191"/>
      <c r="AB42" s="190"/>
      <c r="AC42" s="190"/>
      <c r="AD42" s="190"/>
      <c r="AG42" s="191"/>
      <c r="AH42" s="191" t="s">
        <v>100</v>
      </c>
      <c r="AI42" s="193" t="s">
        <v>37</v>
      </c>
      <c r="AJ42" s="190">
        <v>100</v>
      </c>
      <c r="AK42" s="190"/>
      <c r="AL42" s="190">
        <v>200</v>
      </c>
      <c r="AM42" s="193">
        <v>5</v>
      </c>
      <c r="AO42" s="191" t="s">
        <v>26</v>
      </c>
      <c r="AP42" s="191" t="s">
        <v>97</v>
      </c>
      <c r="AQ42" s="193" t="s">
        <v>36</v>
      </c>
      <c r="AR42" s="190">
        <v>100</v>
      </c>
      <c r="AS42" s="190"/>
      <c r="AT42" s="190">
        <v>300</v>
      </c>
      <c r="AU42" s="193">
        <v>3</v>
      </c>
    </row>
    <row r="43" spans="1:47" s="193" customFormat="1" x14ac:dyDescent="0.4">
      <c r="A43" s="191"/>
      <c r="B43" s="191"/>
      <c r="D43" s="190"/>
      <c r="E43" s="190"/>
      <c r="F43" s="190"/>
      <c r="I43" s="191"/>
      <c r="J43" s="191" t="s">
        <v>101</v>
      </c>
      <c r="K43" s="193" t="s">
        <v>34</v>
      </c>
      <c r="L43" s="190">
        <v>11800</v>
      </c>
      <c r="M43" s="190">
        <v>32600</v>
      </c>
      <c r="N43" s="190">
        <v>8200</v>
      </c>
      <c r="O43" s="193">
        <v>6</v>
      </c>
      <c r="Q43" s="191"/>
      <c r="R43" s="191"/>
      <c r="T43" s="190"/>
      <c r="U43" s="190"/>
      <c r="V43" s="190"/>
      <c r="Y43" s="191"/>
      <c r="Z43" s="191"/>
      <c r="AB43" s="190"/>
      <c r="AC43" s="190"/>
      <c r="AD43" s="190"/>
      <c r="AG43" s="191"/>
      <c r="AH43" s="191"/>
      <c r="AI43" s="193" t="s">
        <v>36</v>
      </c>
      <c r="AJ43" s="190"/>
      <c r="AK43" s="190"/>
      <c r="AL43" s="190">
        <v>900</v>
      </c>
      <c r="AM43" s="193">
        <v>5</v>
      </c>
      <c r="AO43" s="191"/>
      <c r="AP43" s="191"/>
      <c r="AQ43" s="193" t="s">
        <v>33</v>
      </c>
      <c r="AR43" s="190"/>
      <c r="AS43" s="190">
        <v>100</v>
      </c>
      <c r="AT43" s="190">
        <v>2900</v>
      </c>
      <c r="AU43" s="193">
        <v>5</v>
      </c>
    </row>
    <row r="44" spans="1:47" s="193" customFormat="1" x14ac:dyDescent="0.4">
      <c r="A44" s="191"/>
      <c r="B44" s="191"/>
      <c r="D44" s="190"/>
      <c r="E44" s="190"/>
      <c r="F44" s="190"/>
      <c r="I44" s="191"/>
      <c r="J44" s="191"/>
      <c r="K44" s="193" t="s">
        <v>33</v>
      </c>
      <c r="L44" s="190">
        <v>1400</v>
      </c>
      <c r="M44" s="190"/>
      <c r="N44" s="190">
        <v>4600</v>
      </c>
      <c r="O44" s="193">
        <v>7</v>
      </c>
      <c r="Q44" s="191"/>
      <c r="R44" s="191"/>
      <c r="T44" s="190"/>
      <c r="U44" s="190"/>
      <c r="V44" s="190"/>
      <c r="Y44" s="191"/>
      <c r="Z44" s="191"/>
      <c r="AB44" s="190"/>
      <c r="AC44" s="190"/>
      <c r="AD44" s="190"/>
      <c r="AG44" s="191"/>
      <c r="AH44" s="191" t="s">
        <v>333</v>
      </c>
      <c r="AI44" s="193" t="s">
        <v>36</v>
      </c>
      <c r="AJ44" s="190"/>
      <c r="AK44" s="190"/>
      <c r="AL44" s="190">
        <v>1500</v>
      </c>
      <c r="AM44" s="193">
        <v>2</v>
      </c>
      <c r="AO44" s="191"/>
      <c r="AP44" s="191" t="s">
        <v>99</v>
      </c>
      <c r="AQ44" s="193" t="s">
        <v>36</v>
      </c>
      <c r="AR44" s="190"/>
      <c r="AS44" s="190"/>
      <c r="AT44" s="190">
        <v>200</v>
      </c>
      <c r="AU44" s="193">
        <v>9</v>
      </c>
    </row>
    <row r="45" spans="1:47" s="193" customFormat="1" x14ac:dyDescent="0.4">
      <c r="A45" s="191"/>
      <c r="B45" s="191"/>
      <c r="D45" s="190"/>
      <c r="E45" s="190"/>
      <c r="F45" s="190"/>
      <c r="I45" s="191"/>
      <c r="J45" s="191"/>
      <c r="K45" s="193" t="s">
        <v>36</v>
      </c>
      <c r="L45" s="190">
        <v>300</v>
      </c>
      <c r="M45" s="190"/>
      <c r="N45" s="190">
        <v>1800</v>
      </c>
      <c r="O45" s="193">
        <v>15</v>
      </c>
      <c r="Q45" s="191"/>
      <c r="R45" s="191"/>
      <c r="T45" s="190"/>
      <c r="U45" s="190"/>
      <c r="V45" s="190"/>
      <c r="Y45" s="191"/>
      <c r="Z45" s="191"/>
      <c r="AB45" s="190"/>
      <c r="AC45" s="190"/>
      <c r="AD45" s="190"/>
      <c r="AG45" s="191"/>
      <c r="AH45" s="191"/>
      <c r="AI45" s="193" t="s">
        <v>33</v>
      </c>
      <c r="AJ45" s="190"/>
      <c r="AK45" s="190">
        <v>100</v>
      </c>
      <c r="AL45" s="190">
        <v>500</v>
      </c>
      <c r="AM45" s="193">
        <v>2</v>
      </c>
      <c r="AO45" s="191"/>
      <c r="AP45" s="191"/>
      <c r="AQ45" s="193" t="s">
        <v>33</v>
      </c>
      <c r="AR45" s="190"/>
      <c r="AS45" s="190">
        <v>200</v>
      </c>
      <c r="AT45" s="190">
        <v>900</v>
      </c>
      <c r="AU45" s="193">
        <v>8</v>
      </c>
    </row>
    <row r="46" spans="1:47" s="193" customFormat="1" x14ac:dyDescent="0.4">
      <c r="A46" s="191"/>
      <c r="B46" s="191"/>
      <c r="D46" s="190"/>
      <c r="E46" s="190"/>
      <c r="F46" s="190"/>
      <c r="I46" s="191"/>
      <c r="J46" s="191"/>
      <c r="K46" s="193" t="s">
        <v>321</v>
      </c>
      <c r="L46" s="190"/>
      <c r="M46" s="190"/>
      <c r="N46" s="190">
        <v>112200</v>
      </c>
      <c r="O46" s="193">
        <v>1</v>
      </c>
      <c r="Q46" s="191"/>
      <c r="R46" s="191"/>
      <c r="T46" s="190"/>
      <c r="U46" s="190"/>
      <c r="V46" s="190"/>
      <c r="Y46" s="191"/>
      <c r="Z46" s="191"/>
      <c r="AB46" s="190"/>
      <c r="AC46" s="190"/>
      <c r="AD46" s="190"/>
      <c r="AG46" s="191"/>
      <c r="AH46" s="191"/>
      <c r="AJ46" s="190"/>
      <c r="AK46" s="190"/>
      <c r="AL46" s="190"/>
      <c r="AO46" s="191"/>
      <c r="AP46" s="191" t="s">
        <v>280</v>
      </c>
      <c r="AQ46" s="193" t="s">
        <v>36</v>
      </c>
      <c r="AR46" s="190"/>
      <c r="AS46" s="190"/>
      <c r="AT46" s="190">
        <v>100</v>
      </c>
      <c r="AU46" s="193">
        <v>3</v>
      </c>
    </row>
    <row r="47" spans="1:47" s="193" customFormat="1" x14ac:dyDescent="0.4">
      <c r="A47" s="191"/>
      <c r="B47" s="191"/>
      <c r="D47" s="190"/>
      <c r="E47" s="190"/>
      <c r="F47" s="190"/>
      <c r="I47" s="191"/>
      <c r="J47" s="191" t="s">
        <v>322</v>
      </c>
      <c r="K47" s="193" t="s">
        <v>35</v>
      </c>
      <c r="L47" s="190">
        <v>4100</v>
      </c>
      <c r="M47" s="190">
        <v>700</v>
      </c>
      <c r="N47" s="190"/>
      <c r="O47" s="193">
        <v>2</v>
      </c>
      <c r="Q47" s="191"/>
      <c r="R47" s="191"/>
      <c r="T47" s="190"/>
      <c r="U47" s="190"/>
      <c r="V47" s="190"/>
      <c r="Y47" s="191"/>
      <c r="Z47" s="191"/>
      <c r="AB47" s="190"/>
      <c r="AC47" s="190"/>
      <c r="AD47" s="190"/>
      <c r="AG47" s="191"/>
      <c r="AH47" s="191"/>
      <c r="AJ47" s="190"/>
      <c r="AK47" s="190"/>
      <c r="AL47" s="190"/>
      <c r="AO47" s="191"/>
      <c r="AP47" s="191"/>
      <c r="AR47" s="190"/>
      <c r="AS47" s="190"/>
      <c r="AT47" s="190"/>
    </row>
    <row r="48" spans="1:47" s="193" customFormat="1" x14ac:dyDescent="0.4">
      <c r="A48" s="191"/>
      <c r="B48" s="191"/>
      <c r="D48" s="190"/>
      <c r="E48" s="190"/>
      <c r="F48" s="190"/>
      <c r="I48" s="191"/>
      <c r="J48" s="191"/>
      <c r="K48" s="193" t="s">
        <v>33</v>
      </c>
      <c r="L48" s="190">
        <v>800</v>
      </c>
      <c r="M48" s="190">
        <v>100</v>
      </c>
      <c r="N48" s="190">
        <v>500</v>
      </c>
      <c r="O48" s="193">
        <v>8</v>
      </c>
      <c r="Q48" s="191"/>
      <c r="R48" s="191"/>
      <c r="T48" s="190"/>
      <c r="U48" s="190"/>
      <c r="V48" s="190"/>
      <c r="Y48" s="191"/>
      <c r="Z48" s="191"/>
      <c r="AB48" s="190"/>
      <c r="AC48" s="190"/>
      <c r="AD48" s="190"/>
      <c r="AG48" s="191"/>
      <c r="AH48" s="191"/>
      <c r="AJ48" s="190"/>
      <c r="AK48" s="190"/>
      <c r="AL48" s="190"/>
      <c r="AO48" s="191"/>
      <c r="AP48" s="191"/>
      <c r="AR48" s="190"/>
      <c r="AS48" s="190"/>
      <c r="AT48" s="190"/>
    </row>
    <row r="49" spans="1:46" s="193" customFormat="1" x14ac:dyDescent="0.4">
      <c r="A49" s="191"/>
      <c r="B49" s="191"/>
      <c r="D49" s="190"/>
      <c r="E49" s="190"/>
      <c r="F49" s="190"/>
      <c r="I49" s="191"/>
      <c r="J49" s="191"/>
      <c r="K49" s="193" t="s">
        <v>34</v>
      </c>
      <c r="L49" s="190">
        <v>500</v>
      </c>
      <c r="M49" s="190">
        <v>100</v>
      </c>
      <c r="N49" s="190"/>
      <c r="O49" s="193">
        <v>1</v>
      </c>
      <c r="Q49" s="191"/>
      <c r="R49" s="191"/>
      <c r="T49" s="190"/>
      <c r="U49" s="190"/>
      <c r="V49" s="190"/>
      <c r="Y49" s="191"/>
      <c r="Z49" s="191"/>
      <c r="AB49" s="190"/>
      <c r="AC49" s="190"/>
      <c r="AD49" s="190"/>
      <c r="AG49" s="191"/>
      <c r="AH49" s="191"/>
      <c r="AJ49" s="190"/>
      <c r="AK49" s="190"/>
      <c r="AL49" s="190"/>
      <c r="AO49" s="191"/>
      <c r="AP49" s="191"/>
      <c r="AR49" s="190"/>
      <c r="AS49" s="190"/>
      <c r="AT49" s="190"/>
    </row>
    <row r="50" spans="1:46" s="193" customFormat="1" x14ac:dyDescent="0.4">
      <c r="A50" s="191"/>
      <c r="B50" s="191"/>
      <c r="D50" s="190"/>
      <c r="E50" s="190"/>
      <c r="F50" s="190"/>
      <c r="I50" s="191"/>
      <c r="J50" s="191"/>
      <c r="K50" s="193" t="s">
        <v>36</v>
      </c>
      <c r="L50" s="190">
        <v>300</v>
      </c>
      <c r="M50" s="190"/>
      <c r="N50" s="190">
        <v>1400</v>
      </c>
      <c r="O50" s="193">
        <v>4</v>
      </c>
      <c r="Q50" s="191"/>
      <c r="R50" s="191"/>
      <c r="T50" s="190"/>
      <c r="U50" s="190"/>
      <c r="V50" s="190"/>
      <c r="Y50" s="191"/>
      <c r="Z50" s="191"/>
      <c r="AB50" s="190"/>
      <c r="AC50" s="190"/>
      <c r="AD50" s="190"/>
      <c r="AG50" s="191"/>
      <c r="AH50" s="191"/>
      <c r="AJ50" s="190"/>
      <c r="AK50" s="190"/>
      <c r="AL50" s="190"/>
      <c r="AO50" s="191"/>
      <c r="AP50" s="191"/>
      <c r="AR50" s="190"/>
      <c r="AS50" s="190"/>
      <c r="AT50" s="190"/>
    </row>
    <row r="51" spans="1:46" s="193" customFormat="1" x14ac:dyDescent="0.4">
      <c r="A51" s="191"/>
      <c r="B51" s="191"/>
      <c r="D51" s="190"/>
      <c r="E51" s="190"/>
      <c r="F51" s="190"/>
      <c r="I51" s="191"/>
      <c r="J51" s="191"/>
      <c r="L51" s="190"/>
      <c r="M51" s="190"/>
      <c r="N51" s="190"/>
      <c r="Q51" s="191"/>
      <c r="R51" s="191"/>
      <c r="T51" s="190"/>
      <c r="U51" s="190"/>
      <c r="V51" s="190"/>
      <c r="Y51" s="191"/>
      <c r="Z51" s="191"/>
      <c r="AB51" s="190"/>
      <c r="AC51" s="190"/>
      <c r="AD51" s="190"/>
      <c r="AG51" s="191"/>
      <c r="AH51" s="191"/>
      <c r="AJ51" s="190"/>
      <c r="AK51" s="190"/>
      <c r="AL51" s="190"/>
      <c r="AO51" s="191"/>
      <c r="AP51" s="191"/>
      <c r="AR51" s="190"/>
      <c r="AS51" s="190"/>
      <c r="AT51" s="190"/>
    </row>
    <row r="52" spans="1:46" s="193" customFormat="1" x14ac:dyDescent="0.4">
      <c r="A52" s="191"/>
      <c r="B52" s="191"/>
      <c r="D52" s="190"/>
      <c r="E52" s="190"/>
      <c r="F52" s="190"/>
      <c r="I52" s="191"/>
      <c r="J52" s="191"/>
      <c r="L52" s="190"/>
      <c r="M52" s="190"/>
      <c r="N52" s="190"/>
      <c r="Q52" s="191"/>
      <c r="R52" s="191"/>
      <c r="T52" s="190"/>
      <c r="U52" s="190"/>
      <c r="V52" s="190"/>
      <c r="Y52" s="191"/>
      <c r="Z52" s="191"/>
      <c r="AB52" s="190"/>
      <c r="AC52" s="190"/>
      <c r="AD52" s="190"/>
      <c r="AG52" s="191"/>
      <c r="AH52" s="191"/>
      <c r="AJ52" s="190"/>
      <c r="AK52" s="190"/>
      <c r="AL52" s="190"/>
      <c r="AO52" s="191"/>
      <c r="AP52" s="191"/>
      <c r="AR52" s="190"/>
      <c r="AS52" s="190"/>
      <c r="AT52" s="190"/>
    </row>
    <row r="53" spans="1:46" s="193" customFormat="1" x14ac:dyDescent="0.4">
      <c r="A53" s="191"/>
      <c r="B53" s="191"/>
      <c r="D53" s="190"/>
      <c r="E53" s="190"/>
      <c r="F53" s="190"/>
      <c r="I53" s="191"/>
      <c r="J53" s="191"/>
      <c r="L53" s="190"/>
      <c r="M53" s="190"/>
      <c r="N53" s="190"/>
      <c r="Q53" s="191"/>
      <c r="R53" s="191"/>
      <c r="T53" s="190"/>
      <c r="U53" s="190"/>
      <c r="V53" s="190"/>
      <c r="Y53" s="191"/>
      <c r="Z53" s="191"/>
      <c r="AB53" s="190"/>
      <c r="AC53" s="190"/>
      <c r="AD53" s="190"/>
      <c r="AG53" s="191"/>
      <c r="AH53" s="191"/>
      <c r="AJ53" s="190"/>
      <c r="AK53" s="190"/>
      <c r="AL53" s="190"/>
      <c r="AO53" s="191"/>
      <c r="AP53" s="191"/>
      <c r="AR53" s="190"/>
      <c r="AS53" s="190"/>
      <c r="AT53" s="190"/>
    </row>
    <row r="54" spans="1:46" s="193" customFormat="1" x14ac:dyDescent="0.4">
      <c r="A54" s="191"/>
      <c r="B54" s="191"/>
      <c r="D54" s="190"/>
      <c r="E54" s="190"/>
      <c r="F54" s="190"/>
      <c r="I54" s="191"/>
      <c r="J54" s="191"/>
      <c r="L54" s="190"/>
      <c r="M54" s="190"/>
      <c r="N54" s="190"/>
      <c r="Q54" s="191"/>
      <c r="R54" s="191"/>
      <c r="T54" s="190"/>
      <c r="U54" s="190"/>
      <c r="V54" s="190"/>
      <c r="Y54" s="191"/>
      <c r="Z54" s="191"/>
      <c r="AB54" s="190"/>
      <c r="AC54" s="190"/>
      <c r="AD54" s="190"/>
      <c r="AG54" s="191"/>
      <c r="AH54" s="191"/>
      <c r="AJ54" s="190"/>
      <c r="AK54" s="190"/>
      <c r="AL54" s="190"/>
      <c r="AO54" s="191"/>
      <c r="AP54" s="191"/>
      <c r="AR54" s="190"/>
      <c r="AS54" s="190"/>
      <c r="AT54" s="190"/>
    </row>
    <row r="55" spans="1:46" s="193" customFormat="1" x14ac:dyDescent="0.4">
      <c r="A55" s="191"/>
      <c r="B55" s="191"/>
      <c r="D55" s="190"/>
      <c r="E55" s="190"/>
      <c r="F55" s="190"/>
      <c r="I55" s="191"/>
      <c r="J55" s="191"/>
      <c r="L55" s="190"/>
      <c r="M55" s="190"/>
      <c r="N55" s="190"/>
      <c r="Q55" s="191"/>
      <c r="R55" s="191"/>
      <c r="T55" s="190"/>
      <c r="U55" s="190"/>
      <c r="V55" s="190"/>
      <c r="Y55" s="191"/>
      <c r="Z55" s="191"/>
      <c r="AB55" s="190"/>
      <c r="AC55" s="190"/>
      <c r="AD55" s="190"/>
      <c r="AG55" s="191"/>
      <c r="AH55" s="191"/>
      <c r="AJ55" s="190"/>
      <c r="AK55" s="190"/>
      <c r="AL55" s="190"/>
      <c r="AO55" s="191"/>
      <c r="AP55" s="191"/>
      <c r="AR55" s="190"/>
      <c r="AS55" s="190"/>
      <c r="AT55" s="190"/>
    </row>
  </sheetData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5" priority="5">
      <formula>$G10&gt;=1</formula>
    </cfRule>
  </conditionalFormatting>
  <conditionalFormatting sqref="I10:O1048576">
    <cfRule type="expression" dxfId="4" priority="6">
      <formula>$O10&gt;=1</formula>
    </cfRule>
  </conditionalFormatting>
  <conditionalFormatting sqref="Q10:W1048576">
    <cfRule type="expression" dxfId="3" priority="4">
      <formula>$W10&gt;=1</formula>
    </cfRule>
  </conditionalFormatting>
  <conditionalFormatting sqref="Y10:AE1048576">
    <cfRule type="expression" dxfId="2" priority="3">
      <formula>$AE10&gt;=1</formula>
    </cfRule>
  </conditionalFormatting>
  <conditionalFormatting sqref="AG10:AM1048576">
    <cfRule type="expression" dxfId="1" priority="2">
      <formula>$AM10&gt;=1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customXml/itemProps3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Ann-Rita Thoresen</cp:lastModifiedBy>
  <cp:revision/>
  <dcterms:created xsi:type="dcterms:W3CDTF">2026-01-26T13:18:17Z</dcterms:created>
  <dcterms:modified xsi:type="dcterms:W3CDTF">2026-09-21T06:30:45Z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